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<sst xmlns="http://schemas.openxmlformats.org/spreadsheetml/2006/main" count="3911" uniqueCount="436">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</sst>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42.473205704337204</v>
      </c>
      <c r="F14" s="6">
        <v>8.4207317563004462</v>
      </c>
      <c r="G14" s="6">
        <v>22.969028283055454</v>
      </c>
      <c r="H14" s="6">
        <v>1.3090862193392994</v>
      </c>
      <c r="I14" s="6">
        <v>2.8606439271859259</v>
      </c>
      <c r="J14" s="6">
        <v>3.5626696794428976</v>
      </c>
      <c r="K14" s="6">
        <v>4.7045323938633219</v>
      </c>
      <c r="L14" s="6">
        <v>8.9968587409117604E-2</v>
      </c>
      <c r="M14" s="6">
        <v>23.928881320649111</v>
      </c>
      <c r="N14" s="6">
        <v>0.75996510936470818</v>
      </c>
      <c r="O14" s="6">
        <v>0.29837658170895393</v>
      </c>
      <c r="P14" s="6">
        <v>0.62794371039556895</v>
      </c>
      <c r="Q14" s="6">
        <v>0.71917204073773822</v>
      </c>
      <c r="R14" s="6">
        <v>1.2598588759892824</v>
      </c>
      <c r="S14" s="6">
        <v>1.549310983126595</v>
      </c>
      <c r="T14" s="6">
        <v>8.3086055597436399</v>
      </c>
      <c r="U14" s="6">
        <v>0.36250758402859817</v>
      </c>
      <c r="V14" s="6">
        <v>4.5915339280876921</v>
      </c>
      <c r="W14" s="6">
        <v>1.876715846324966</v>
      </c>
      <c r="X14" s="6">
        <v>0.26269932510545574</v>
      </c>
      <c r="Y14" s="6">
        <v>0.40821495679051645</v>
      </c>
      <c r="Z14" s="6">
        <v>0.13038352494722716</v>
      </c>
      <c r="AA14" s="6">
        <v>0.10490529079883611</v>
      </c>
      <c r="AB14" s="6">
        <v>0.90620309758294215</v>
      </c>
      <c r="AC14" s="6">
        <v>0.82086288910799998</v>
      </c>
      <c r="AD14" s="6">
        <v>2.6495600242161601E-2</v>
      </c>
      <c r="AE14" s="60"/>
      <c r="AF14" s="26">
        <v>12707.561101325697</v>
      </c>
      <c r="AG14" s="26">
        <v>135440.96256889001</v>
      </c>
      <c r="AH14" s="26">
        <v>366732.62578184885</v>
      </c>
      <c r="AI14" s="26">
        <v>45687.662532695525</v>
      </c>
      <c r="AJ14" s="26">
        <v>30431.863655230231</v>
      </c>
      <c r="AK14" s="26" t="s">
        <v>431</v>
      </c>
      <c r="AL14" s="49" t="s">
        <v>49</v>
      </c>
    </row>
    <row r="15" spans="1:38" s="1" customFormat="1" ht="26.25" customHeight="1" thickBot="1" x14ac:dyDescent="0.25">
      <c r="A15" s="70" t="s">
        <v>53</v>
      </c>
      <c r="B15" s="70" t="s">
        <v>54</v>
      </c>
      <c r="C15" s="71" t="s">
        <v>55</v>
      </c>
      <c r="D15" s="72"/>
      <c r="E15" s="6">
        <v>9.4055114497862853</v>
      </c>
      <c r="F15" s="6">
        <v>0.42356889255977415</v>
      </c>
      <c r="G15" s="6">
        <v>2.7626342541274367</v>
      </c>
      <c r="H15" s="6" t="s">
        <v>432</v>
      </c>
      <c r="I15" s="6">
        <v>0.21222132327218196</v>
      </c>
      <c r="J15" s="6">
        <v>0.21594860062293011</v>
      </c>
      <c r="K15" s="6">
        <v>0.22268172123854288</v>
      </c>
      <c r="L15" s="6">
        <v>3.257374997920081E-2</v>
      </c>
      <c r="M15" s="6">
        <v>1.6523007500758209</v>
      </c>
      <c r="N15" s="6">
        <v>0.19034590614037017</v>
      </c>
      <c r="O15" s="6">
        <v>0.25327706900809294</v>
      </c>
      <c r="P15" s="6">
        <v>4.9693001403053119E-2</v>
      </c>
      <c r="Q15" s="6">
        <v>5.2724796889302518E-2</v>
      </c>
      <c r="R15" s="6">
        <v>0.78586920141360728</v>
      </c>
      <c r="S15" s="6">
        <v>0.3915017030787597</v>
      </c>
      <c r="T15" s="6">
        <v>1.6921366298939418</v>
      </c>
      <c r="U15" s="6">
        <v>0.18250042753182116</v>
      </c>
      <c r="V15" s="6">
        <v>2.0097174946817211</v>
      </c>
      <c r="W15" s="6">
        <v>2.3259588554353793E-2</v>
      </c>
      <c r="X15" s="6">
        <v>1.137483500256409E-4</v>
      </c>
      <c r="Y15" s="6">
        <v>2.2455875548602259E-4</v>
      </c>
      <c r="Z15" s="6">
        <v>1.402433231771414E-4</v>
      </c>
      <c r="AA15" s="6">
        <v>4.75228133407176E-4</v>
      </c>
      <c r="AB15" s="6">
        <v>9.5377872309048816E-4</v>
      </c>
      <c r="AC15" s="6" t="s">
        <v>431</v>
      </c>
      <c r="AD15" s="6" t="s">
        <v>431</v>
      </c>
      <c r="AE15" s="60"/>
      <c r="AF15" s="26">
        <v>121815.94782372113</v>
      </c>
      <c r="AG15" s="26" t="s">
        <v>433</v>
      </c>
      <c r="AH15" s="26">
        <v>59045.977369708766</v>
      </c>
      <c r="AI15" s="26" t="s">
        <v>433</v>
      </c>
      <c r="AJ15" s="26">
        <v>959.51336879999997</v>
      </c>
      <c r="AK15" s="26" t="s">
        <v>431</v>
      </c>
      <c r="AL15" s="49" t="s">
        <v>49</v>
      </c>
    </row>
    <row r="16" spans="1:38" s="1" customFormat="1" ht="26.25" customHeight="1" thickBot="1" x14ac:dyDescent="0.25">
      <c r="A16" s="70" t="s">
        <v>53</v>
      </c>
      <c r="B16" s="70" t="s">
        <v>56</v>
      </c>
      <c r="C16" s="71" t="s">
        <v>57</v>
      </c>
      <c r="D16" s="72"/>
      <c r="E16" s="6">
        <v>2.3980371025457519</v>
      </c>
      <c r="F16" s="6">
        <v>0.30231153340172445</v>
      </c>
      <c r="G16" s="6">
        <v>1.7037813071534162</v>
      </c>
      <c r="H16" s="6">
        <v>5.0775798116268429E-2</v>
      </c>
      <c r="I16" s="6">
        <v>4.0569043057585373E-2</v>
      </c>
      <c r="J16" s="6">
        <v>5.7940783145853804E-2</v>
      </c>
      <c r="K16" s="6">
        <v>6.9738955945853803E-2</v>
      </c>
      <c r="L16" s="6">
        <v>2.2245319956302294E-2</v>
      </c>
      <c r="M16" s="6">
        <v>1.0079860178559461</v>
      </c>
      <c r="N16" s="6">
        <v>1.5320991317149046E-2</v>
      </c>
      <c r="O16" s="6">
        <v>4.26097703788567E-5</v>
      </c>
      <c r="P16" s="6">
        <v>4.4035467850161436E-3</v>
      </c>
      <c r="Q16" s="6">
        <v>2.3073703243911246E-3</v>
      </c>
      <c r="R16" s="6">
        <v>1.8668581129977831E-2</v>
      </c>
      <c r="S16" s="6">
        <v>6.4850634372455081E-3</v>
      </c>
      <c r="T16" s="6">
        <v>7.9800998935669401E-3</v>
      </c>
      <c r="U16" s="6">
        <v>1.1110310556680136E-3</v>
      </c>
      <c r="V16" s="6">
        <v>7.558066490114429E-2</v>
      </c>
      <c r="W16" s="6">
        <v>1.2153874590761615E-2</v>
      </c>
      <c r="X16" s="6">
        <v>3.0887452404383588E-2</v>
      </c>
      <c r="Y16" s="6">
        <v>4.1004976776530338E-4</v>
      </c>
      <c r="Z16" s="6">
        <v>1.2460270647887421E-4</v>
      </c>
      <c r="AA16" s="6">
        <v>8.7608151256864895E-5</v>
      </c>
      <c r="AB16" s="6">
        <v>3.1506435750742766E-2</v>
      </c>
      <c r="AC16" s="6">
        <v>1.22314927494E-4</v>
      </c>
      <c r="AD16" s="6">
        <v>2.6607743999999999E-9</v>
      </c>
      <c r="AE16" s="60"/>
      <c r="AF16" s="26">
        <v>571.67223111772557</v>
      </c>
      <c r="AG16" s="26">
        <v>5172.3791018973998</v>
      </c>
      <c r="AH16" s="26">
        <v>10501.760480888348</v>
      </c>
      <c r="AI16" s="26" t="s">
        <v>431</v>
      </c>
      <c r="AJ16" s="26" t="s">
        <v>431</v>
      </c>
      <c r="AK16" s="26" t="s">
        <v>431</v>
      </c>
      <c r="AL16" s="49" t="s">
        <v>49</v>
      </c>
    </row>
    <row r="17" spans="1:38" s="2" customFormat="1" ht="26.25" customHeight="1" thickBot="1" x14ac:dyDescent="0.25">
      <c r="A17" s="70" t="s">
        <v>53</v>
      </c>
      <c r="B17" s="70" t="s">
        <v>58</v>
      </c>
      <c r="C17" s="71" t="s">
        <v>59</v>
      </c>
      <c r="D17" s="72"/>
      <c r="E17" s="6">
        <v>7.3201351843749967</v>
      </c>
      <c r="F17" s="6">
        <v>0.14205871515300153</v>
      </c>
      <c r="G17" s="6">
        <v>6.2433331803144183</v>
      </c>
      <c r="H17" s="6" t="s">
        <v>432</v>
      </c>
      <c r="I17" s="6">
        <v>0.16710497647807668</v>
      </c>
      <c r="J17" s="6">
        <v>0.73188974116861438</v>
      </c>
      <c r="K17" s="6">
        <v>2.2413345124786481</v>
      </c>
      <c r="L17" s="6">
        <v>1.3495124953958418E-2</v>
      </c>
      <c r="M17" s="6">
        <v>89.068238316713717</v>
      </c>
      <c r="N17" s="6">
        <v>7.5211306755422864</v>
      </c>
      <c r="O17" s="6">
        <v>0.1463369551826684</v>
      </c>
      <c r="P17" s="6">
        <v>2.529337805665536E-3</v>
      </c>
      <c r="Q17" s="6">
        <v>0.31774188116888402</v>
      </c>
      <c r="R17" s="6">
        <v>1.174955247797635</v>
      </c>
      <c r="S17" s="6">
        <v>9.1318500821007398E-3</v>
      </c>
      <c r="T17" s="6">
        <v>0.78906680018928321</v>
      </c>
      <c r="U17" s="6">
        <v>6.8744515291226181E-4</v>
      </c>
      <c r="V17" s="6">
        <v>5.2370043051286741</v>
      </c>
      <c r="W17" s="6">
        <v>1.0580953155022763</v>
      </c>
      <c r="X17" s="6">
        <v>1.0863045930198426E-3</v>
      </c>
      <c r="Y17" s="6">
        <v>2.1818242060977103E-3</v>
      </c>
      <c r="Z17" s="6">
        <v>1.088035858028724E-3</v>
      </c>
      <c r="AA17" s="6">
        <v>1.0880471155950574E-3</v>
      </c>
      <c r="AB17" s="6">
        <v>5.4442117720094095E-3</v>
      </c>
      <c r="AC17" s="6">
        <v>5.8999999999999998E-5</v>
      </c>
      <c r="AD17" s="6">
        <v>0.138487406129847</v>
      </c>
      <c r="AE17" s="60"/>
      <c r="AF17" s="26">
        <v>1816.705573186666</v>
      </c>
      <c r="AG17" s="26">
        <v>23065.183510000214</v>
      </c>
      <c r="AH17" s="26">
        <v>29619.532349607889</v>
      </c>
      <c r="AI17" s="26" t="s">
        <v>431</v>
      </c>
      <c r="AJ17" s="26" t="s">
        <v>433</v>
      </c>
      <c r="AK17" s="26" t="s">
        <v>431</v>
      </c>
      <c r="AL17" s="49" t="s">
        <v>49</v>
      </c>
    </row>
    <row r="18" spans="1:38" s="2" customFormat="1" ht="26.25" customHeight="1" thickBot="1" x14ac:dyDescent="0.25">
      <c r="A18" s="70" t="s">
        <v>53</v>
      </c>
      <c r="B18" s="70" t="s">
        <v>60</v>
      </c>
      <c r="C18" s="71" t="s">
        <v>61</v>
      </c>
      <c r="D18" s="72"/>
      <c r="E18" s="6">
        <v>5.0619452636630449</v>
      </c>
      <c r="F18" s="6">
        <v>0.14603515102106659</v>
      </c>
      <c r="G18" s="6">
        <v>7.7430796055778979</v>
      </c>
      <c r="H18" s="6">
        <v>7.4220000000000004E-5</v>
      </c>
      <c r="I18" s="6">
        <v>0.12330674740523702</v>
      </c>
      <c r="J18" s="6">
        <v>0.14868193905643015</v>
      </c>
      <c r="K18" s="6">
        <v>0.16781309548862328</v>
      </c>
      <c r="L18" s="6">
        <v>4.350307838359032E-2</v>
      </c>
      <c r="M18" s="6">
        <v>0.85890693851008548</v>
      </c>
      <c r="N18" s="6">
        <v>1.5877484322991856E-2</v>
      </c>
      <c r="O18" s="6">
        <v>1.2233741429133812E-3</v>
      </c>
      <c r="P18" s="6">
        <v>1.7666898849725186E-3</v>
      </c>
      <c r="Q18" s="6">
        <v>5.4976000502398098E-3</v>
      </c>
      <c r="R18" s="6">
        <v>1.7334183347348344E-2</v>
      </c>
      <c r="S18" s="6">
        <v>8.8204787753565911E-3</v>
      </c>
      <c r="T18" s="6">
        <v>0.39426300592060487</v>
      </c>
      <c r="U18" s="6">
        <v>2.1342726930459232E-3</v>
      </c>
      <c r="V18" s="6">
        <v>0.10141871718905797</v>
      </c>
      <c r="W18" s="6">
        <v>1.8073787241083068E-2</v>
      </c>
      <c r="X18" s="6">
        <v>3.7894814392579998E-5</v>
      </c>
      <c r="Y18" s="6">
        <v>8.7449095135032402E-5</v>
      </c>
      <c r="Z18" s="6">
        <v>3.1479442152980002E-5</v>
      </c>
      <c r="AA18" s="6">
        <v>2.926761609338E-5</v>
      </c>
      <c r="AB18" s="6">
        <v>1.8609096782232429E-4</v>
      </c>
      <c r="AC18" s="6">
        <v>3.3799999999999998E-4</v>
      </c>
      <c r="AD18" s="6" t="s">
        <v>431</v>
      </c>
      <c r="AE18" s="60"/>
      <c r="AF18" s="26">
        <v>3269.0440916011821</v>
      </c>
      <c r="AG18" s="26">
        <v>1032.6073119903331</v>
      </c>
      <c r="AH18" s="26">
        <v>19702.458689505016</v>
      </c>
      <c r="AI18" s="26">
        <v>2.0059999999999998</v>
      </c>
      <c r="AJ18" s="26" t="s">
        <v>433</v>
      </c>
      <c r="AK18" s="26" t="s">
        <v>431</v>
      </c>
      <c r="AL18" s="49" t="s">
        <v>49</v>
      </c>
    </row>
    <row r="19" spans="1:38" s="2" customFormat="1" ht="26.25" customHeight="1" thickBot="1" x14ac:dyDescent="0.25">
      <c r="A19" s="70" t="s">
        <v>53</v>
      </c>
      <c r="B19" s="70" t="s">
        <v>62</v>
      </c>
      <c r="C19" s="71" t="s">
        <v>63</v>
      </c>
      <c r="D19" s="72"/>
      <c r="E19" s="6">
        <v>11.285953059320455</v>
      </c>
      <c r="F19" s="6">
        <v>2.6072563737654191</v>
      </c>
      <c r="G19" s="6">
        <v>6.218035292083659</v>
      </c>
      <c r="H19" s="6">
        <v>9.7121359999999997E-3</v>
      </c>
      <c r="I19" s="6">
        <v>0.21977907300598293</v>
      </c>
      <c r="J19" s="6">
        <v>0.26466780963258962</v>
      </c>
      <c r="K19" s="6">
        <v>0.30605045160593103</v>
      </c>
      <c r="L19" s="6">
        <v>2.3175140753520555E-2</v>
      </c>
      <c r="M19" s="6">
        <v>4.6624284439178707</v>
      </c>
      <c r="N19" s="6">
        <v>7.4351468331603596E-2</v>
      </c>
      <c r="O19" s="6">
        <v>9.711148036838731E-3</v>
      </c>
      <c r="P19" s="6">
        <v>2.5402210995364227E-2</v>
      </c>
      <c r="Q19" s="6">
        <v>6.3765564304776756E-2</v>
      </c>
      <c r="R19" s="6">
        <v>7.3371462400259116E-2</v>
      </c>
      <c r="S19" s="6">
        <v>5.6742487319630101E-2</v>
      </c>
      <c r="T19" s="6">
        <v>0.44898302546331587</v>
      </c>
      <c r="U19" s="6">
        <v>0.14801129104036526</v>
      </c>
      <c r="V19" s="6">
        <v>0.35016013411494951</v>
      </c>
      <c r="W19" s="6">
        <v>0.1913380793626627</v>
      </c>
      <c r="X19" s="6">
        <v>4.3425742953588659E-3</v>
      </c>
      <c r="Y19" s="6">
        <v>7.9873279751037068E-3</v>
      </c>
      <c r="Z19" s="6">
        <v>3.2548955696640228E-3</v>
      </c>
      <c r="AA19" s="6">
        <v>2.8246996482912197E-3</v>
      </c>
      <c r="AB19" s="6">
        <v>1.8409497592117775E-2</v>
      </c>
      <c r="AC19" s="6">
        <v>4.2539094482879701E-2</v>
      </c>
      <c r="AD19" s="6">
        <v>3.1221492414500002E-5</v>
      </c>
      <c r="AE19" s="60"/>
      <c r="AF19" s="26">
        <v>2291.6709076129828</v>
      </c>
      <c r="AG19" s="26">
        <v>6218.7592800000002</v>
      </c>
      <c r="AH19" s="26">
        <v>164190.60694882192</v>
      </c>
      <c r="AI19" s="26">
        <v>582.28195287308768</v>
      </c>
      <c r="AJ19" s="26" t="s">
        <v>431</v>
      </c>
      <c r="AK19" s="26" t="s">
        <v>431</v>
      </c>
      <c r="AL19" s="49" t="s">
        <v>49</v>
      </c>
    </row>
    <row r="20" spans="1:38" s="2" customFormat="1" ht="26.25" customHeight="1" thickBot="1" x14ac:dyDescent="0.25">
      <c r="A20" s="70" t="s">
        <v>53</v>
      </c>
      <c r="B20" s="70" t="s">
        <v>64</v>
      </c>
      <c r="C20" s="71" t="s">
        <v>65</v>
      </c>
      <c r="D20" s="72"/>
      <c r="E20" s="6">
        <v>10.106919442422438</v>
      </c>
      <c r="F20" s="6">
        <v>2.9258761915294915</v>
      </c>
      <c r="G20" s="6">
        <v>1.0000836675381022</v>
      </c>
      <c r="H20" s="6">
        <v>0.24195488542502605</v>
      </c>
      <c r="I20" s="6">
        <v>1.7465295721762826</v>
      </c>
      <c r="J20" s="6">
        <v>1.9434081673349495</v>
      </c>
      <c r="K20" s="6">
        <v>2.1178293735370075</v>
      </c>
      <c r="L20" s="6">
        <v>0.21245437647772011</v>
      </c>
      <c r="M20" s="6">
        <v>7.7690832666396821</v>
      </c>
      <c r="N20" s="6">
        <v>0.7514872551304439</v>
      </c>
      <c r="O20" s="6">
        <v>0.13469356301665886</v>
      </c>
      <c r="P20" s="6">
        <v>5.3146038849398919E-2</v>
      </c>
      <c r="Q20" s="6">
        <v>0.27271892209181192</v>
      </c>
      <c r="R20" s="6">
        <v>0.41327495541534309</v>
      </c>
      <c r="S20" s="6">
        <v>0.62308030716857099</v>
      </c>
      <c r="T20" s="6">
        <v>0.76130849440033288</v>
      </c>
      <c r="U20" s="6">
        <v>4.0404568349802258E-2</v>
      </c>
      <c r="V20" s="6">
        <v>8.3971444811080218</v>
      </c>
      <c r="W20" s="6">
        <v>2.0680619143661843</v>
      </c>
      <c r="X20" s="6">
        <v>9.6620911408110244E-2</v>
      </c>
      <c r="Y20" s="6">
        <v>0.10705459480947682</v>
      </c>
      <c r="Z20" s="6">
        <v>3.3753665210677485E-2</v>
      </c>
      <c r="AA20" s="6">
        <v>2.7815822320399565E-2</v>
      </c>
      <c r="AB20" s="6">
        <v>0.26524499364848492</v>
      </c>
      <c r="AC20" s="6">
        <v>0.1694258615082547</v>
      </c>
      <c r="AD20" s="6">
        <v>9.6083201735189097E-2</v>
      </c>
      <c r="AE20" s="60"/>
      <c r="AF20" s="26">
        <v>2377.8940469361751</v>
      </c>
      <c r="AG20" s="26" t="s">
        <v>431</v>
      </c>
      <c r="AH20" s="26">
        <v>77400.373617523393</v>
      </c>
      <c r="AI20" s="26">
        <v>35032.529710774477</v>
      </c>
      <c r="AJ20" s="26" t="s">
        <v>433</v>
      </c>
      <c r="AK20" s="26" t="s">
        <v>431</v>
      </c>
      <c r="AL20" s="49" t="s">
        <v>49</v>
      </c>
    </row>
    <row r="21" spans="1:38" s="2" customFormat="1" ht="26.25" customHeight="1" thickBot="1" x14ac:dyDescent="0.25">
      <c r="A21" s="70" t="s">
        <v>53</v>
      </c>
      <c r="B21" s="70" t="s">
        <v>66</v>
      </c>
      <c r="C21" s="71" t="s">
        <v>67</v>
      </c>
      <c r="D21" s="72"/>
      <c r="E21" s="6">
        <v>7.1873235103000024</v>
      </c>
      <c r="F21" s="6">
        <v>7.2463263839578618</v>
      </c>
      <c r="G21" s="6">
        <v>5.0327568844010973</v>
      </c>
      <c r="H21" s="6">
        <v>0.75567813100000003</v>
      </c>
      <c r="I21" s="6">
        <v>3.1603532621124457</v>
      </c>
      <c r="J21" s="6">
        <v>3.2978951432311585</v>
      </c>
      <c r="K21" s="6">
        <v>3.5118470173591372</v>
      </c>
      <c r="L21" s="6">
        <v>0.84000552547529705</v>
      </c>
      <c r="M21" s="6">
        <v>13.982222574404297</v>
      </c>
      <c r="N21" s="6">
        <v>0.64406621359861138</v>
      </c>
      <c r="O21" s="6">
        <v>0.26807951966038224</v>
      </c>
      <c r="P21" s="6">
        <v>1.8943117355999999E-2</v>
      </c>
      <c r="Q21" s="6">
        <v>1.9407547143889342E-2</v>
      </c>
      <c r="R21" s="6">
        <v>0.63870575950529962</v>
      </c>
      <c r="S21" s="6">
        <v>0.15187409196488869</v>
      </c>
      <c r="T21" s="6">
        <v>1.7914206583097492</v>
      </c>
      <c r="U21" s="6">
        <v>1.3217874104657737E-2</v>
      </c>
      <c r="V21" s="6">
        <v>10.570368935546377</v>
      </c>
      <c r="W21" s="6">
        <v>2.1626033398028235</v>
      </c>
      <c r="X21" s="6">
        <v>0.21138418758983046</v>
      </c>
      <c r="Y21" s="6">
        <v>0.34115658035065832</v>
      </c>
      <c r="Z21" s="6">
        <v>0.10928557824095322</v>
      </c>
      <c r="AA21" s="6">
        <v>8.8862360487782566E-2</v>
      </c>
      <c r="AB21" s="6">
        <v>0.7506887066692246</v>
      </c>
      <c r="AC21" s="6">
        <v>0.102702</v>
      </c>
      <c r="AD21" s="6">
        <v>1.2260000000000001E-3</v>
      </c>
      <c r="AE21" s="60"/>
      <c r="AF21" s="26">
        <v>9741.0419554381242</v>
      </c>
      <c r="AG21" s="26">
        <v>212.08368038520001</v>
      </c>
      <c r="AH21" s="26">
        <v>65317.238806736881</v>
      </c>
      <c r="AI21" s="26">
        <v>20423.733324766665</v>
      </c>
      <c r="AJ21" s="26" t="s">
        <v>433</v>
      </c>
      <c r="AK21" s="26" t="s">
        <v>431</v>
      </c>
      <c r="AL21" s="49" t="s">
        <v>49</v>
      </c>
    </row>
    <row r="22" spans="1:38" s="2" customFormat="1" ht="26.25" customHeight="1" thickBot="1" x14ac:dyDescent="0.25">
      <c r="A22" s="70" t="s">
        <v>53</v>
      </c>
      <c r="B22" s="74" t="s">
        <v>68</v>
      </c>
      <c r="C22" s="71" t="s">
        <v>69</v>
      </c>
      <c r="D22" s="72"/>
      <c r="E22" s="6">
        <v>53.404836754883831</v>
      </c>
      <c r="F22" s="6">
        <v>1.8517542734053609</v>
      </c>
      <c r="G22" s="6">
        <v>22.218895452406112</v>
      </c>
      <c r="H22" s="6">
        <v>0.124365462</v>
      </c>
      <c r="I22" s="6">
        <v>0.89715017372999462</v>
      </c>
      <c r="J22" s="6">
        <v>1.0041423629846906</v>
      </c>
      <c r="K22" s="6">
        <v>1.3867634833835965</v>
      </c>
      <c r="L22" s="6">
        <v>0.26027276168095215</v>
      </c>
      <c r="M22" s="6">
        <v>51.261808041809211</v>
      </c>
      <c r="N22" s="6">
        <v>0.72226004221919804</v>
      </c>
      <c r="O22" s="6">
        <v>9.6162118137827962E-2</v>
      </c>
      <c r="P22" s="6">
        <v>0.42081087010656071</v>
      </c>
      <c r="Q22" s="6">
        <v>7.4571053978505303E-2</v>
      </c>
      <c r="R22" s="6">
        <v>0.66870676251474936</v>
      </c>
      <c r="S22" s="6">
        <v>0.49253939327459195</v>
      </c>
      <c r="T22" s="6">
        <v>1.4714930847928323</v>
      </c>
      <c r="U22" s="6">
        <v>0.39006694504643435</v>
      </c>
      <c r="V22" s="6">
        <v>3.4760655699587262</v>
      </c>
      <c r="W22" s="6">
        <v>0.94079733861767667</v>
      </c>
      <c r="X22" s="6">
        <v>3.4869013984639298E-2</v>
      </c>
      <c r="Y22" s="6">
        <v>5.8966633869556549E-2</v>
      </c>
      <c r="Z22" s="6">
        <v>1.8239699179761745E-2</v>
      </c>
      <c r="AA22" s="6">
        <v>1.4272161086468827E-2</v>
      </c>
      <c r="AB22" s="6">
        <v>0.12634750812042642</v>
      </c>
      <c r="AC22" s="6">
        <v>9.4399408000000004E-2</v>
      </c>
      <c r="AD22" s="6">
        <v>5.4518215564867004E-3</v>
      </c>
      <c r="AE22" s="60"/>
      <c r="AF22" s="26">
        <v>64691.226446141161</v>
      </c>
      <c r="AG22" s="26">
        <v>1783.3880660052801</v>
      </c>
      <c r="AH22" s="26">
        <v>89859.768405194322</v>
      </c>
      <c r="AI22" s="26">
        <v>15471.152257242087</v>
      </c>
      <c r="AJ22" s="26">
        <v>13624.04192640268</v>
      </c>
      <c r="AK22" s="26" t="s">
        <v>431</v>
      </c>
      <c r="AL22" s="49" t="s">
        <v>49</v>
      </c>
    </row>
    <row r="23" spans="1:38" s="2" customFormat="1" ht="26.25" customHeight="1" thickBot="1" x14ac:dyDescent="0.25">
      <c r="A23" s="70" t="s">
        <v>70</v>
      </c>
      <c r="B23" s="74" t="s">
        <v>393</v>
      </c>
      <c r="C23" s="71" t="s">
        <v>389</v>
      </c>
      <c r="D23" s="117"/>
      <c r="E23" s="6">
        <v>8.8793427079999994</v>
      </c>
      <c r="F23" s="6">
        <v>0.82249635899999995</v>
      </c>
      <c r="G23" s="6">
        <v>1.4313276E-2</v>
      </c>
      <c r="H23" s="6">
        <v>5.7253130000000001E-3</v>
      </c>
      <c r="I23" s="6">
        <v>0.422523449</v>
      </c>
      <c r="J23" s="6">
        <v>0.422523449</v>
      </c>
      <c r="K23" s="6">
        <v>0.422523449</v>
      </c>
      <c r="L23" s="6">
        <v>0.32039829399999997</v>
      </c>
      <c r="M23" s="6">
        <v>4.8710963569999999</v>
      </c>
      <c r="N23" s="6" t="s">
        <v>432</v>
      </c>
      <c r="O23" s="6">
        <v>7.1566190000000003E-3</v>
      </c>
      <c r="P23" s="6" t="s">
        <v>432</v>
      </c>
      <c r="Q23" s="6" t="s">
        <v>432</v>
      </c>
      <c r="R23" s="6">
        <v>3.5783190999999999E-2</v>
      </c>
      <c r="S23" s="6">
        <v>1.216628155</v>
      </c>
      <c r="T23" s="6">
        <v>5.0096453999999999E-2</v>
      </c>
      <c r="U23" s="6">
        <v>7.1566190000000003E-3</v>
      </c>
      <c r="V23" s="6">
        <v>0.71566361599999995</v>
      </c>
      <c r="W23" s="6" t="s">
        <v>432</v>
      </c>
      <c r="X23" s="6">
        <v>2.1469908796304608E-2</v>
      </c>
      <c r="Y23" s="6">
        <v>3.5783181327174347E-2</v>
      </c>
      <c r="Z23" s="6">
        <v>2.4618828753095953E-2</v>
      </c>
      <c r="AA23" s="6">
        <v>5.653742649693547E-3</v>
      </c>
      <c r="AB23" s="6">
        <v>8.7525661526268464E-2</v>
      </c>
      <c r="AC23" s="6" t="s">
        <v>431</v>
      </c>
      <c r="AD23" s="6" t="s">
        <v>431</v>
      </c>
      <c r="AE23" s="60"/>
      <c r="AF23" s="26">
        <v>30845.102304024291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8.0180196612263011</v>
      </c>
      <c r="F24" s="6">
        <v>8.8124936150202462</v>
      </c>
      <c r="G24" s="6">
        <v>3.4650752208937146</v>
      </c>
      <c r="H24" s="6">
        <v>0.92372293999999999</v>
      </c>
      <c r="I24" s="6">
        <v>3.7171573762695815</v>
      </c>
      <c r="J24" s="6">
        <v>3.8420372812695818</v>
      </c>
      <c r="K24" s="6">
        <v>4.0632556832695812</v>
      </c>
      <c r="L24" s="6">
        <v>1.0057308698600644</v>
      </c>
      <c r="M24" s="6">
        <v>16.830049843950281</v>
      </c>
      <c r="N24" s="6">
        <v>0.73523617755310999</v>
      </c>
      <c r="O24" s="6">
        <v>0.32626496516418502</v>
      </c>
      <c r="P24" s="6">
        <v>2.2830797026000001E-2</v>
      </c>
      <c r="Q24" s="6">
        <v>1.9228643080799999E-2</v>
      </c>
      <c r="R24" s="6">
        <v>0.68543394829304238</v>
      </c>
      <c r="S24" s="6">
        <v>0.16914894964530425</v>
      </c>
      <c r="T24" s="6">
        <v>1.2000203387128574</v>
      </c>
      <c r="U24" s="6">
        <v>1.5973183265551E-2</v>
      </c>
      <c r="V24" s="6">
        <v>12.87437167507311</v>
      </c>
      <c r="W24" s="6">
        <v>2.5955186579026939</v>
      </c>
      <c r="X24" s="6">
        <v>0.25435833566551136</v>
      </c>
      <c r="Y24" s="6">
        <v>0.40893923433604384</v>
      </c>
      <c r="Z24" s="6">
        <v>0.12955634957583254</v>
      </c>
      <c r="AA24" s="6">
        <v>0.10459178752788775</v>
      </c>
      <c r="AB24" s="6">
        <v>0.89744570710527549</v>
      </c>
      <c r="AC24" s="6">
        <v>0.12517202798400001</v>
      </c>
      <c r="AD24" s="6">
        <v>1.4790000165360001E-3</v>
      </c>
      <c r="AE24" s="60"/>
      <c r="AF24" s="26">
        <v>6407.8569746987114</v>
      </c>
      <c r="AG24" s="26" t="s">
        <v>431</v>
      </c>
      <c r="AH24" s="26">
        <v>82093.503749550364</v>
      </c>
      <c r="AI24" s="26">
        <v>24965.485218175312</v>
      </c>
      <c r="AJ24" s="26" t="s">
        <v>431</v>
      </c>
      <c r="AK24" s="26" t="s">
        <v>431</v>
      </c>
      <c r="AL24" s="49" t="s">
        <v>49</v>
      </c>
    </row>
    <row r="25" spans="1:38" s="2" customFormat="1" ht="26.25" customHeight="1" thickBot="1" x14ac:dyDescent="0.25">
      <c r="A25" s="70" t="s">
        <v>73</v>
      </c>
      <c r="B25" s="74" t="s">
        <v>74</v>
      </c>
      <c r="C25" s="76" t="s">
        <v>75</v>
      </c>
      <c r="D25" s="72"/>
      <c r="E25" s="6">
        <v>6.5830372111063271</v>
      </c>
      <c r="F25" s="6">
        <v>0.5854630447199477</v>
      </c>
      <c r="G25" s="6">
        <v>0.39999844624647934</v>
      </c>
      <c r="H25" s="6" t="s">
        <v>432</v>
      </c>
      <c r="I25" s="6">
        <v>5.1752213949523847E-2</v>
      </c>
      <c r="J25" s="6">
        <v>5.1752213949523847E-2</v>
      </c>
      <c r="K25" s="6">
        <v>5.1752213949523847E-2</v>
      </c>
      <c r="L25" s="6">
        <v>2.4841062695771448E-2</v>
      </c>
      <c r="M25" s="6">
        <v>4.5433949356362389</v>
      </c>
      <c r="N25" s="6">
        <v>2.2771567689231061E-2</v>
      </c>
      <c r="O25" s="6">
        <v>2.4690029895249049E-5</v>
      </c>
      <c r="P25" s="6">
        <v>1.0904723502622262E-3</v>
      </c>
      <c r="Q25" s="6">
        <v>4.7320075979681342E-5</v>
      </c>
      <c r="R25" s="6">
        <v>5.7598050243700284E-3</v>
      </c>
      <c r="S25" s="6">
        <v>3.4970445777701255E-3</v>
      </c>
      <c r="T25" s="6">
        <v>4.7379627648785404E-5</v>
      </c>
      <c r="U25" s="6">
        <v>4.7317098396226139E-5</v>
      </c>
      <c r="V25" s="6">
        <v>9.0518100029310534E-3</v>
      </c>
      <c r="W25" s="6" t="s">
        <v>432</v>
      </c>
      <c r="X25" s="6">
        <v>4.0060504238932323E-4</v>
      </c>
      <c r="Y25" s="6">
        <v>3.1577646830392397E-3</v>
      </c>
      <c r="Z25" s="6">
        <v>3.5821773723097042E-4</v>
      </c>
      <c r="AA25" s="6">
        <v>3.1736511508242916E-4</v>
      </c>
      <c r="AB25" s="6">
        <v>4.2339525777419628E-3</v>
      </c>
      <c r="AC25" s="6" t="s">
        <v>431</v>
      </c>
      <c r="AD25" s="6" t="s">
        <v>431</v>
      </c>
      <c r="AE25" s="60"/>
      <c r="AF25" s="26">
        <v>20833.282640459645</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2.3343062500140319</v>
      </c>
      <c r="F26" s="6">
        <v>0.25111397742033426</v>
      </c>
      <c r="G26" s="6">
        <v>0.15477812137663724</v>
      </c>
      <c r="H26" s="6" t="s">
        <v>432</v>
      </c>
      <c r="I26" s="6">
        <v>2.0718745863924335E-2</v>
      </c>
      <c r="J26" s="6">
        <v>2.0718745863924335E-2</v>
      </c>
      <c r="K26" s="6">
        <v>2.0718745863924335E-2</v>
      </c>
      <c r="L26" s="6">
        <v>9.9449979652115172E-3</v>
      </c>
      <c r="M26" s="6">
        <v>2.0874646178662792</v>
      </c>
      <c r="N26" s="6">
        <v>0.29665706544982046</v>
      </c>
      <c r="O26" s="6">
        <v>9.6098429595304327E-6</v>
      </c>
      <c r="P26" s="6">
        <v>4.243826952287943E-4</v>
      </c>
      <c r="Q26" s="6">
        <v>1.8386343495058453E-5</v>
      </c>
      <c r="R26" s="6">
        <v>2.2265429478367117E-3</v>
      </c>
      <c r="S26" s="6">
        <v>1.3520930765375972E-3</v>
      </c>
      <c r="T26" s="6">
        <v>1.916687575205543E-5</v>
      </c>
      <c r="U26" s="6">
        <v>1.8347316882208606E-5</v>
      </c>
      <c r="V26" s="6">
        <v>3.5078683513117192E-3</v>
      </c>
      <c r="W26" s="6" t="s">
        <v>432</v>
      </c>
      <c r="X26" s="6">
        <v>1.7845924627710497E-4</v>
      </c>
      <c r="Y26" s="6">
        <v>1.3208006265854211E-3</v>
      </c>
      <c r="Z26" s="6">
        <v>1.557540750407592E-4</v>
      </c>
      <c r="AA26" s="6">
        <v>1.6060035864353002E-4</v>
      </c>
      <c r="AB26" s="6">
        <v>1.8156143065468152E-3</v>
      </c>
      <c r="AC26" s="6" t="s">
        <v>431</v>
      </c>
      <c r="AD26" s="6" t="s">
        <v>431</v>
      </c>
      <c r="AE26" s="60"/>
      <c r="AF26" s="26">
        <v>7935.2019482827236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154.35608604500001</v>
      </c>
      <c r="F27" s="6">
        <v>8.5725644840000008</v>
      </c>
      <c r="G27" s="6">
        <v>0.221367438</v>
      </c>
      <c r="H27" s="6">
        <v>2.3306177560000001</v>
      </c>
      <c r="I27" s="6">
        <v>5.6003230110000004</v>
      </c>
      <c r="J27" s="6">
        <v>5.6003230110000004</v>
      </c>
      <c r="K27" s="6">
        <v>5.6003230110000004</v>
      </c>
      <c r="L27" s="6">
        <v>4.7687866799999998</v>
      </c>
      <c r="M27" s="6">
        <v>97.651855432999994</v>
      </c>
      <c r="N27" s="6">
        <v>20.615028233</v>
      </c>
      <c r="O27" s="6">
        <v>0.20181732499999999</v>
      </c>
      <c r="P27" s="6">
        <v>0.10627563399999999</v>
      </c>
      <c r="Q27" s="6">
        <v>2.5630969999999999E-3</v>
      </c>
      <c r="R27" s="6">
        <v>0.98251078800000002</v>
      </c>
      <c r="S27" s="6">
        <v>34.273537546</v>
      </c>
      <c r="T27" s="6">
        <v>1.413102732</v>
      </c>
      <c r="U27" s="6">
        <v>0.201604223</v>
      </c>
      <c r="V27" s="6">
        <v>20.153354191999998</v>
      </c>
      <c r="W27" s="6">
        <v>9.1931351684999996</v>
      </c>
      <c r="X27" s="6">
        <v>0.44317897623300001</v>
      </c>
      <c r="Y27" s="6">
        <v>0.49694963627889999</v>
      </c>
      <c r="Z27" s="6">
        <v>0.38828327885899999</v>
      </c>
      <c r="AA27" s="6">
        <v>0.41872479599180001</v>
      </c>
      <c r="AB27" s="6">
        <v>1.7471366873601999</v>
      </c>
      <c r="AC27" s="6" t="s">
        <v>431</v>
      </c>
      <c r="AD27" s="6">
        <v>1.8389759999999999</v>
      </c>
      <c r="AE27" s="60"/>
      <c r="AF27" s="26">
        <v>706419.01241611736</v>
      </c>
      <c r="AG27" s="26" t="s">
        <v>433</v>
      </c>
      <c r="AH27" s="26">
        <v>683.33922740277978</v>
      </c>
      <c r="AI27" s="26">
        <v>39605.388438410635</v>
      </c>
      <c r="AJ27" s="26">
        <v>1628.9313926979401</v>
      </c>
      <c r="AK27" s="26" t="s">
        <v>431</v>
      </c>
      <c r="AL27" s="49" t="s">
        <v>49</v>
      </c>
    </row>
    <row r="28" spans="1:38" s="2" customFormat="1" ht="26.25" customHeight="1" thickBot="1" x14ac:dyDescent="0.25">
      <c r="A28" s="70" t="s">
        <v>78</v>
      </c>
      <c r="B28" s="70" t="s">
        <v>81</v>
      </c>
      <c r="C28" s="71" t="s">
        <v>82</v>
      </c>
      <c r="D28" s="72"/>
      <c r="E28" s="6">
        <v>28.250631814999998</v>
      </c>
      <c r="F28" s="6">
        <v>1.288840357</v>
      </c>
      <c r="G28" s="6">
        <v>2.8594575000000001E-2</v>
      </c>
      <c r="H28" s="6">
        <v>6.4410467999999999E-2</v>
      </c>
      <c r="I28" s="6">
        <v>1.1709624139999999</v>
      </c>
      <c r="J28" s="6">
        <v>1.1709624139999999</v>
      </c>
      <c r="K28" s="6">
        <v>1.1709624139999999</v>
      </c>
      <c r="L28" s="6">
        <v>0.94862612999999996</v>
      </c>
      <c r="M28" s="6">
        <v>14.652413417</v>
      </c>
      <c r="N28" s="6">
        <v>1.371609085</v>
      </c>
      <c r="O28" s="6">
        <v>1.6598248999999999E-2</v>
      </c>
      <c r="P28" s="6">
        <v>1.1604531E-2</v>
      </c>
      <c r="Q28" s="6">
        <v>2.23012E-4</v>
      </c>
      <c r="R28" s="6">
        <v>8.7793686999999995E-2</v>
      </c>
      <c r="S28" s="6">
        <v>2.8249506719999999</v>
      </c>
      <c r="T28" s="6">
        <v>0.115785217</v>
      </c>
      <c r="U28" s="6">
        <v>1.6632964E-2</v>
      </c>
      <c r="V28" s="6">
        <v>1.667072178</v>
      </c>
      <c r="W28" s="6">
        <v>0.93873547639999999</v>
      </c>
      <c r="X28" s="6">
        <v>4.3127393430499997E-2</v>
      </c>
      <c r="Y28" s="6">
        <v>4.8407793429399999E-2</v>
      </c>
      <c r="Z28" s="6">
        <v>3.7892892531399998E-2</v>
      </c>
      <c r="AA28" s="6">
        <v>4.0292627345100002E-2</v>
      </c>
      <c r="AB28" s="6">
        <v>0.16972070673549999</v>
      </c>
      <c r="AC28" s="6" t="s">
        <v>431</v>
      </c>
      <c r="AD28" s="6">
        <v>0.19384100000000001</v>
      </c>
      <c r="AE28" s="60"/>
      <c r="AF28" s="26">
        <v>86983.563783102494</v>
      </c>
      <c r="AG28" s="26" t="s">
        <v>433</v>
      </c>
      <c r="AH28" s="26" t="s">
        <v>433</v>
      </c>
      <c r="AI28" s="26">
        <v>5728.363484830591</v>
      </c>
      <c r="AJ28" s="26">
        <v>261.93795067538264</v>
      </c>
      <c r="AK28" s="26" t="s">
        <v>431</v>
      </c>
      <c r="AL28" s="49" t="s">
        <v>49</v>
      </c>
    </row>
    <row r="29" spans="1:38" s="2" customFormat="1" ht="26.25" customHeight="1" thickBot="1" x14ac:dyDescent="0.25">
      <c r="A29" s="70" t="s">
        <v>78</v>
      </c>
      <c r="B29" s="70" t="s">
        <v>83</v>
      </c>
      <c r="C29" s="71" t="s">
        <v>84</v>
      </c>
      <c r="D29" s="72"/>
      <c r="E29" s="6">
        <v>84.005806401000001</v>
      </c>
      <c r="F29" s="6">
        <v>2.0835932850000001</v>
      </c>
      <c r="G29" s="6">
        <v>8.5131304000000005E-2</v>
      </c>
      <c r="H29" s="6">
        <v>0.21742608599999999</v>
      </c>
      <c r="I29" s="6">
        <v>1.3108918039999999</v>
      </c>
      <c r="J29" s="6">
        <v>1.3108918039999999</v>
      </c>
      <c r="K29" s="6">
        <v>1.3108918039999999</v>
      </c>
      <c r="L29" s="6">
        <v>0.88198517200000004</v>
      </c>
      <c r="M29" s="6">
        <v>23.727460094000001</v>
      </c>
      <c r="N29" s="6">
        <v>3.8575229979999999</v>
      </c>
      <c r="O29" s="6">
        <v>2.7835548000000002E-2</v>
      </c>
      <c r="P29" s="6">
        <v>3.4177405000000001E-2</v>
      </c>
      <c r="Q29" s="6">
        <v>6.4505699999999999E-4</v>
      </c>
      <c r="R29" s="6">
        <v>0.170645187</v>
      </c>
      <c r="S29" s="6">
        <v>4.7308420480000004</v>
      </c>
      <c r="T29" s="6">
        <v>0.19370221400000001</v>
      </c>
      <c r="U29" s="6">
        <v>2.803717E-2</v>
      </c>
      <c r="V29" s="6">
        <v>2.8323782280000001</v>
      </c>
      <c r="W29" s="6">
        <v>0.79262201799999998</v>
      </c>
      <c r="X29" s="6">
        <v>2.8241925220500001E-2</v>
      </c>
      <c r="Y29" s="6">
        <v>0.17102054716859999</v>
      </c>
      <c r="Z29" s="6">
        <v>0.19110369399159999</v>
      </c>
      <c r="AA29" s="6">
        <v>4.39318836763E-2</v>
      </c>
      <c r="AB29" s="6">
        <v>0.43429805005639999</v>
      </c>
      <c r="AC29" s="6" t="s">
        <v>431</v>
      </c>
      <c r="AD29" s="6">
        <v>0.15812499999999999</v>
      </c>
      <c r="AE29" s="60"/>
      <c r="AF29" s="26">
        <v>257753.22451310392</v>
      </c>
      <c r="AG29" s="26" t="s">
        <v>433</v>
      </c>
      <c r="AH29" s="26">
        <v>5959.6634735149119</v>
      </c>
      <c r="AI29" s="26">
        <v>17161.512348820059</v>
      </c>
      <c r="AJ29" s="26">
        <v>788.84972490779728</v>
      </c>
      <c r="AK29" s="26" t="s">
        <v>431</v>
      </c>
      <c r="AL29" s="49" t="s">
        <v>49</v>
      </c>
    </row>
    <row r="30" spans="1:38" s="2" customFormat="1" ht="26.25" customHeight="1" thickBot="1" x14ac:dyDescent="0.25">
      <c r="A30" s="70" t="s">
        <v>78</v>
      </c>
      <c r="B30" s="70" t="s">
        <v>85</v>
      </c>
      <c r="C30" s="71" t="s">
        <v>86</v>
      </c>
      <c r="D30" s="72"/>
      <c r="E30" s="6">
        <v>2.5994708989999999</v>
      </c>
      <c r="F30" s="6">
        <v>7.3809569570000004</v>
      </c>
      <c r="G30" s="6">
        <v>6.375917E-3</v>
      </c>
      <c r="H30" s="6">
        <v>3.4129331999999998E-2</v>
      </c>
      <c r="I30" s="6">
        <v>0.13278242700000001</v>
      </c>
      <c r="J30" s="6">
        <v>0.13278242700000001</v>
      </c>
      <c r="K30" s="6">
        <v>0.13278242700000001</v>
      </c>
      <c r="L30" s="6">
        <v>2.6067112E-2</v>
      </c>
      <c r="M30" s="6">
        <v>79.651899588999996</v>
      </c>
      <c r="N30" s="6">
        <v>1.7695279420000001</v>
      </c>
      <c r="O30" s="6">
        <v>8.3892740000000004E-3</v>
      </c>
      <c r="P30" s="6">
        <v>4.99446E-3</v>
      </c>
      <c r="Q30" s="6">
        <v>1.7222200000000001E-4</v>
      </c>
      <c r="R30" s="6">
        <v>3.8456494000000001E-2</v>
      </c>
      <c r="S30" s="6">
        <v>1.414321502</v>
      </c>
      <c r="T30" s="6">
        <v>5.9187120000000003E-2</v>
      </c>
      <c r="U30" s="6">
        <v>8.3529850000000003E-3</v>
      </c>
      <c r="V30" s="6">
        <v>0.83586550699999995</v>
      </c>
      <c r="W30" s="6">
        <v>0.23037382370000001</v>
      </c>
      <c r="X30" s="6">
        <v>6.0551040015000002E-3</v>
      </c>
      <c r="Y30" s="6">
        <v>7.6948896948000004E-3</v>
      </c>
      <c r="Z30" s="6">
        <v>4.6860637881000001E-3</v>
      </c>
      <c r="AA30" s="6">
        <v>8.5352152755999999E-3</v>
      </c>
      <c r="AB30" s="6">
        <v>2.6971272759699998E-2</v>
      </c>
      <c r="AC30" s="6" t="s">
        <v>431</v>
      </c>
      <c r="AD30" s="6">
        <v>0.11150400000000001</v>
      </c>
      <c r="AE30" s="60"/>
      <c r="AF30" s="26">
        <v>23392.807583724862</v>
      </c>
      <c r="AG30" s="26" t="s">
        <v>433</v>
      </c>
      <c r="AH30" s="26" t="s">
        <v>433</v>
      </c>
      <c r="AI30" s="26">
        <v>583.06144537120656</v>
      </c>
      <c r="AJ30" s="26" t="s">
        <v>433</v>
      </c>
      <c r="AK30" s="26" t="s">
        <v>431</v>
      </c>
      <c r="AL30" s="49" t="s">
        <v>49</v>
      </c>
    </row>
    <row r="31" spans="1:38" s="2" customFormat="1" ht="26.25" customHeight="1" thickBot="1" x14ac:dyDescent="0.25">
      <c r="A31" s="70" t="s">
        <v>78</v>
      </c>
      <c r="B31" s="70" t="s">
        <v>87</v>
      </c>
      <c r="C31" s="71" t="s">
        <v>88</v>
      </c>
      <c r="D31" s="72"/>
      <c r="E31" s="6" t="s">
        <v>431</v>
      </c>
      <c r="F31" s="6">
        <v>3.0945355409999999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195696.85025888411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3.455260183</v>
      </c>
      <c r="J32" s="6">
        <v>6.1887415480000003</v>
      </c>
      <c r="K32" s="6">
        <v>8.4384071949999999</v>
      </c>
      <c r="L32" s="6">
        <v>0.38204458899999999</v>
      </c>
      <c r="M32" s="6" t="s">
        <v>431</v>
      </c>
      <c r="N32" s="6">
        <v>7.4198974770000001</v>
      </c>
      <c r="O32" s="6">
        <v>3.6688909999999998E-2</v>
      </c>
      <c r="P32" s="6" t="s">
        <v>432</v>
      </c>
      <c r="Q32" s="6">
        <v>8.6723919999999996E-2</v>
      </c>
      <c r="R32" s="6">
        <v>2.7246850249999999</v>
      </c>
      <c r="S32" s="6">
        <v>59.450948257</v>
      </c>
      <c r="T32" s="6">
        <v>0.44655811099999998</v>
      </c>
      <c r="U32" s="6">
        <v>6.9105199000000006E-2</v>
      </c>
      <c r="V32" s="6">
        <v>27.121312698000001</v>
      </c>
      <c r="W32" s="6" t="s">
        <v>431</v>
      </c>
      <c r="X32" s="6">
        <v>9.8247008664000008E-3</v>
      </c>
      <c r="Y32" s="6">
        <v>4.8523475309999997E-4</v>
      </c>
      <c r="Z32" s="6">
        <v>7.1629892040000001E-4</v>
      </c>
      <c r="AA32" s="6" t="s">
        <v>432</v>
      </c>
      <c r="AB32" s="6">
        <v>1.10262345415E-2</v>
      </c>
      <c r="AC32" s="6" t="s">
        <v>431</v>
      </c>
      <c r="AD32" s="6" t="s">
        <v>431</v>
      </c>
      <c r="AE32" s="60"/>
      <c r="AF32" s="26" t="s">
        <v>433</v>
      </c>
      <c r="AG32" s="26" t="s">
        <v>433</v>
      </c>
      <c r="AH32" s="26" t="s">
        <v>433</v>
      </c>
      <c r="AI32" s="26" t="s">
        <v>433</v>
      </c>
      <c r="AJ32" s="26" t="s">
        <v>433</v>
      </c>
      <c r="AK32" s="26">
        <v>381723542.45602077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2.020125341</v>
      </c>
      <c r="J33" s="6">
        <v>3.7409728329999998</v>
      </c>
      <c r="K33" s="6">
        <v>7.4819456759999996</v>
      </c>
      <c r="L33" s="6">
        <v>7.9308621999999995E-2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381723542.45602077</v>
      </c>
      <c r="AL33" s="49" t="s">
        <v>413</v>
      </c>
    </row>
    <row r="34" spans="1:38" s="2" customFormat="1" ht="26.25" customHeight="1" thickBot="1" x14ac:dyDescent="0.25">
      <c r="A34" s="70" t="s">
        <v>70</v>
      </c>
      <c r="B34" s="70" t="s">
        <v>93</v>
      </c>
      <c r="C34" s="71" t="s">
        <v>94</v>
      </c>
      <c r="D34" s="72"/>
      <c r="E34" s="6">
        <v>4.0258088939999999</v>
      </c>
      <c r="F34" s="6">
        <v>0.35725211899999998</v>
      </c>
      <c r="G34" s="6">
        <v>1.5365699999999999E-3</v>
      </c>
      <c r="H34" s="6">
        <v>5.3779700000000001E-4</v>
      </c>
      <c r="I34" s="6">
        <v>0.105254926</v>
      </c>
      <c r="J34" s="6">
        <v>0.11063292</v>
      </c>
      <c r="K34" s="6">
        <v>0.11677918599999999</v>
      </c>
      <c r="L34" s="6">
        <v>6.8415699999999996E-2</v>
      </c>
      <c r="M34" s="6">
        <v>0.82206402599999995</v>
      </c>
      <c r="N34" s="6" t="s">
        <v>432</v>
      </c>
      <c r="O34" s="6">
        <v>7.6828300000000003E-4</v>
      </c>
      <c r="P34" s="6" t="s">
        <v>432</v>
      </c>
      <c r="Q34" s="6" t="s">
        <v>432</v>
      </c>
      <c r="R34" s="6">
        <v>3.8414180000000001E-3</v>
      </c>
      <c r="S34" s="6">
        <v>0.13060830100000001</v>
      </c>
      <c r="T34" s="6">
        <v>5.3779910000000004E-3</v>
      </c>
      <c r="U34" s="6">
        <v>7.6828300000000003E-4</v>
      </c>
      <c r="V34" s="6">
        <v>7.6828406000000002E-2</v>
      </c>
      <c r="W34" s="6">
        <v>2.1472005144719999E-2</v>
      </c>
      <c r="X34" s="6">
        <v>2.3048524200000001E-3</v>
      </c>
      <c r="Y34" s="6">
        <v>3.8414207000000001E-3</v>
      </c>
      <c r="Z34" s="6">
        <v>2.6428974416E-3</v>
      </c>
      <c r="AA34" s="6">
        <v>6.0694447060000004E-4</v>
      </c>
      <c r="AB34" s="6">
        <v>9.3961150321999996E-3</v>
      </c>
      <c r="AC34" s="6" t="s">
        <v>431</v>
      </c>
      <c r="AD34" s="6" t="s">
        <v>431</v>
      </c>
      <c r="AE34" s="60"/>
      <c r="AF34" s="26">
        <v>3311.3046433999998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31.447521897000001</v>
      </c>
      <c r="F36" s="6">
        <v>1.1639194230000001</v>
      </c>
      <c r="G36" s="6">
        <v>11.19214577</v>
      </c>
      <c r="H36" s="6" t="s">
        <v>432</v>
      </c>
      <c r="I36" s="6">
        <v>1.7277598249999999</v>
      </c>
      <c r="J36" s="6">
        <v>2.0317712270000001</v>
      </c>
      <c r="K36" s="6">
        <v>2.0317712270000001</v>
      </c>
      <c r="L36" s="6">
        <v>4.1675194999999998E-2</v>
      </c>
      <c r="M36" s="6">
        <v>2.5071853530000001</v>
      </c>
      <c r="N36" s="6">
        <v>9.9642734999999996E-2</v>
      </c>
      <c r="O36" s="6">
        <v>9.8476959999999995E-3</v>
      </c>
      <c r="P36" s="6">
        <v>1.5354451E-2</v>
      </c>
      <c r="Q36" s="6">
        <v>0.25222017200000002</v>
      </c>
      <c r="R36" s="6">
        <v>0.269162177</v>
      </c>
      <c r="S36" s="6">
        <v>0.68569187700000001</v>
      </c>
      <c r="T36" s="6">
        <v>11.626239275</v>
      </c>
      <c r="U36" s="6">
        <v>0.102024066</v>
      </c>
      <c r="V36" s="6">
        <v>0.75606421300000004</v>
      </c>
      <c r="W36" s="6">
        <v>0.20251028389416348</v>
      </c>
      <c r="X36" s="6">
        <v>2.3242540277518191E-3</v>
      </c>
      <c r="Y36" s="6">
        <v>1.3394848486700309E-2</v>
      </c>
      <c r="Z36" s="6">
        <v>9.8476917908178804E-3</v>
      </c>
      <c r="AA36" s="6">
        <v>3.4677788661994888E-3</v>
      </c>
      <c r="AB36" s="6">
        <v>2.9034573171469499E-2</v>
      </c>
      <c r="AC36" s="6">
        <v>7.1681999999999996E-2</v>
      </c>
      <c r="AD36" s="6">
        <v>0.21265200000000001</v>
      </c>
      <c r="AE36" s="60"/>
      <c r="AF36" s="26">
        <v>26268.517085201183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0.14656483046923627</v>
      </c>
      <c r="F37" s="6">
        <v>5.6160744901096425E-3</v>
      </c>
      <c r="G37" s="6">
        <v>1.8853851987840151E-3</v>
      </c>
      <c r="H37" s="6" t="s">
        <v>431</v>
      </c>
      <c r="I37" s="6">
        <v>6.5291377011318977E-4</v>
      </c>
      <c r="J37" s="6">
        <v>6.5291377011318977E-4</v>
      </c>
      <c r="K37" s="6">
        <v>6.5291377011318977E-4</v>
      </c>
      <c r="L37" s="6">
        <v>1.6459955005459649E-4</v>
      </c>
      <c r="M37" s="6">
        <v>1.6062662800563791E-2</v>
      </c>
      <c r="N37" s="6">
        <v>9.3133670342612996E-6</v>
      </c>
      <c r="O37" s="6">
        <v>9.6727933905029994E-7</v>
      </c>
      <c r="P37" s="6">
        <v>2.325857577239749E-4</v>
      </c>
      <c r="Q37" s="6">
        <v>2.7626235677643488E-4</v>
      </c>
      <c r="R37" s="6">
        <v>9.5834135570439004E-6</v>
      </c>
      <c r="S37" s="6">
        <v>1.1952446682351401E-5</v>
      </c>
      <c r="T37" s="6">
        <v>1.5607522242503E-6</v>
      </c>
      <c r="U37" s="6">
        <v>3.3746379664473903E-5</v>
      </c>
      <c r="V37" s="6">
        <v>2.2815954139016096E-3</v>
      </c>
      <c r="W37" s="6">
        <v>1.1801799964020032E-3</v>
      </c>
      <c r="X37" s="6">
        <v>1.3528789715034E-6</v>
      </c>
      <c r="Y37" s="6">
        <v>2.5065556195820001E-6</v>
      </c>
      <c r="Z37" s="6">
        <v>1.9841478610269001E-6</v>
      </c>
      <c r="AA37" s="6">
        <v>1.9762921059611E-6</v>
      </c>
      <c r="AB37" s="6">
        <v>7.8198745661825006E-6</v>
      </c>
      <c r="AC37" s="6">
        <v>6.1459122706999996E-6</v>
      </c>
      <c r="AD37" s="6">
        <v>8.6221199999999995E-11</v>
      </c>
      <c r="AE37" s="60"/>
      <c r="AF37" s="26">
        <v>39.278778903999999</v>
      </c>
      <c r="AG37" s="26" t="s">
        <v>431</v>
      </c>
      <c r="AH37" s="26">
        <v>2282.5880144610401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9.7016337257792884</v>
      </c>
      <c r="F39" s="6">
        <v>1.1359763005582499</v>
      </c>
      <c r="G39" s="6">
        <v>8.172239879104211</v>
      </c>
      <c r="H39" s="6">
        <v>2.6507309999999999E-3</v>
      </c>
      <c r="I39" s="6">
        <v>1.744117362973771</v>
      </c>
      <c r="J39" s="6">
        <v>2.1610500589737711</v>
      </c>
      <c r="K39" s="6">
        <v>2.5864005119737707</v>
      </c>
      <c r="L39" s="6">
        <v>0.137535260365718</v>
      </c>
      <c r="M39" s="6">
        <v>6.6754984676295299</v>
      </c>
      <c r="N39" s="6">
        <v>0.78029600833767887</v>
      </c>
      <c r="O39" s="6">
        <v>6.5524459428743506E-2</v>
      </c>
      <c r="P39" s="6">
        <v>4.1295818998162148E-2</v>
      </c>
      <c r="Q39" s="6">
        <v>6.4387610602662154E-2</v>
      </c>
      <c r="R39" s="6">
        <v>0.93784748742625912</v>
      </c>
      <c r="S39" s="6">
        <v>0.17165327015262444</v>
      </c>
      <c r="T39" s="6">
        <v>8.10711939658602</v>
      </c>
      <c r="U39" s="6">
        <v>1.3558995977156024E-2</v>
      </c>
      <c r="V39" s="6">
        <v>2.6216271230236505</v>
      </c>
      <c r="W39" s="6">
        <v>1.0664138590000671</v>
      </c>
      <c r="X39" s="6">
        <v>0.11458905813502052</v>
      </c>
      <c r="Y39" s="6">
        <v>0.18923712373793916</v>
      </c>
      <c r="Z39" s="6">
        <v>8.4264318550714562E-2</v>
      </c>
      <c r="AA39" s="6">
        <v>7.2234082874677336E-2</v>
      </c>
      <c r="AB39" s="6">
        <v>0.4603245832791833</v>
      </c>
      <c r="AC39" s="6">
        <v>3.00350445068901E-2</v>
      </c>
      <c r="AD39" s="6">
        <v>0.46095000000000003</v>
      </c>
      <c r="AE39" s="60"/>
      <c r="AF39" s="26">
        <v>46803.168992907071</v>
      </c>
      <c r="AG39" s="26">
        <v>2711.1</v>
      </c>
      <c r="AH39" s="26">
        <v>97788.174576849517</v>
      </c>
      <c r="AI39" s="26">
        <v>6425.0462641986196</v>
      </c>
      <c r="AJ39" s="26" t="s">
        <v>433</v>
      </c>
      <c r="AK39" s="26" t="s">
        <v>431</v>
      </c>
      <c r="AL39" s="49" t="s">
        <v>49</v>
      </c>
    </row>
    <row r="40" spans="1:38" s="2" customFormat="1" ht="26.25" customHeight="1" thickBot="1" x14ac:dyDescent="0.25">
      <c r="A40" s="70" t="s">
        <v>70</v>
      </c>
      <c r="B40" s="70" t="s">
        <v>105</v>
      </c>
      <c r="C40" s="71" t="s">
        <v>391</v>
      </c>
      <c r="D40" s="72"/>
      <c r="E40" s="6">
        <v>8.6944427000000005E-2</v>
      </c>
      <c r="F40" s="6">
        <v>7.1470200520000002</v>
      </c>
      <c r="G40" s="6">
        <v>6.2889276999999993E-2</v>
      </c>
      <c r="H40" s="6">
        <v>9.4335999999999999E-5</v>
      </c>
      <c r="I40" s="6">
        <v>0.11829472000000001</v>
      </c>
      <c r="J40" s="6">
        <v>0.11829472000000001</v>
      </c>
      <c r="K40" s="6">
        <v>0.11829472000000001</v>
      </c>
      <c r="L40" s="6">
        <v>5.9115940000000001E-3</v>
      </c>
      <c r="M40" s="6">
        <v>19.52061041</v>
      </c>
      <c r="N40" s="6">
        <v>0.15722318399999999</v>
      </c>
      <c r="O40" s="6">
        <v>3.1444399999999999E-4</v>
      </c>
      <c r="P40" s="6" t="s">
        <v>432</v>
      </c>
      <c r="Q40" s="6" t="s">
        <v>432</v>
      </c>
      <c r="R40" s="6">
        <v>1.5722329999999999E-3</v>
      </c>
      <c r="S40" s="6">
        <v>5.3455886000000001E-2</v>
      </c>
      <c r="T40" s="6">
        <v>2.2011259999999999E-3</v>
      </c>
      <c r="U40" s="6">
        <v>3.1444399999999999E-4</v>
      </c>
      <c r="V40" s="6">
        <v>3.1444635999999998E-2</v>
      </c>
      <c r="W40" s="6" t="s">
        <v>432</v>
      </c>
      <c r="X40" s="6">
        <v>1.25778547163692E-3</v>
      </c>
      <c r="Y40" s="6">
        <v>1.25778547163692E-3</v>
      </c>
      <c r="Z40" s="6">
        <v>1.0816955056077511E-3</v>
      </c>
      <c r="AA40" s="6">
        <v>2.4841263064829172E-4</v>
      </c>
      <c r="AB40" s="6">
        <v>3.845679079529883E-3</v>
      </c>
      <c r="AC40" s="6" t="s">
        <v>431</v>
      </c>
      <c r="AD40" s="6" t="s">
        <v>431</v>
      </c>
      <c r="AE40" s="60"/>
      <c r="AF40" s="26">
        <v>1324.1336552657676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17.664960884999999</v>
      </c>
      <c r="F41" s="6">
        <v>30.646034673999999</v>
      </c>
      <c r="G41" s="6">
        <v>8.5874533540000009</v>
      </c>
      <c r="H41" s="6">
        <v>0.47310335599999997</v>
      </c>
      <c r="I41" s="6">
        <v>36.165732622999997</v>
      </c>
      <c r="J41" s="6">
        <v>37.141512134000003</v>
      </c>
      <c r="K41" s="6">
        <v>39.082907218000003</v>
      </c>
      <c r="L41" s="6">
        <v>4.2378318899999998</v>
      </c>
      <c r="M41" s="6">
        <v>253.65019665200001</v>
      </c>
      <c r="N41" s="6">
        <v>2.657020642</v>
      </c>
      <c r="O41" s="6">
        <v>0.98171473899999995</v>
      </c>
      <c r="P41" s="6">
        <v>8.6225527999999996E-2</v>
      </c>
      <c r="Q41" s="6">
        <v>4.8715843000000002E-2</v>
      </c>
      <c r="R41" s="6">
        <v>1.7799733129999999</v>
      </c>
      <c r="S41" s="6">
        <v>0.552198207</v>
      </c>
      <c r="T41" s="6">
        <v>0.21365827500000001</v>
      </c>
      <c r="U41" s="6">
        <v>4.5847194000000001E-2</v>
      </c>
      <c r="V41" s="6">
        <v>39.265619739999998</v>
      </c>
      <c r="W41" s="6">
        <v>39.401266786115109</v>
      </c>
      <c r="X41" s="6">
        <v>7.4654705682247897</v>
      </c>
      <c r="Y41" s="6">
        <v>7.004310782934982</v>
      </c>
      <c r="Z41" s="6">
        <v>2.6476273287255112</v>
      </c>
      <c r="AA41" s="6">
        <v>4.1283265953949737</v>
      </c>
      <c r="AB41" s="6">
        <v>21.245735275280257</v>
      </c>
      <c r="AC41" s="6">
        <v>0.37584299999999998</v>
      </c>
      <c r="AD41" s="6">
        <v>0.54466300000000001</v>
      </c>
      <c r="AE41" s="60"/>
      <c r="AF41" s="26">
        <v>95767.339524599141</v>
      </c>
      <c r="AG41" s="26">
        <v>3185.7</v>
      </c>
      <c r="AH41" s="26">
        <v>144347.59679164752</v>
      </c>
      <c r="AI41" s="26">
        <v>74773.199390348658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20.068398367</v>
      </c>
      <c r="F43" s="6">
        <v>1.4794009850000001</v>
      </c>
      <c r="G43" s="6">
        <v>1.032814707</v>
      </c>
      <c r="H43" s="6" t="s">
        <v>432</v>
      </c>
      <c r="I43" s="6">
        <v>0.89189783700000003</v>
      </c>
      <c r="J43" s="6">
        <v>0.89936181500000001</v>
      </c>
      <c r="K43" s="6">
        <v>0.913716109</v>
      </c>
      <c r="L43" s="6">
        <v>0.54393691099999997</v>
      </c>
      <c r="M43" s="6">
        <v>4.4127855040000004</v>
      </c>
      <c r="N43" s="6">
        <v>7.9425421999999996E-2</v>
      </c>
      <c r="O43" s="6">
        <v>3.6094964E-2</v>
      </c>
      <c r="P43" s="6">
        <v>5.7200669999999997E-3</v>
      </c>
      <c r="Q43" s="6">
        <v>4.2533329999999998E-3</v>
      </c>
      <c r="R43" s="6">
        <v>7.1348078999999995E-2</v>
      </c>
      <c r="S43" s="6">
        <v>2.3182272E-2</v>
      </c>
      <c r="T43" s="6">
        <v>4.4758660999999998E-2</v>
      </c>
      <c r="U43" s="6">
        <v>6.385221E-3</v>
      </c>
      <c r="V43" s="6">
        <v>2.5834585259999998</v>
      </c>
      <c r="W43" s="6">
        <v>0.29755744730222133</v>
      </c>
      <c r="X43" s="6">
        <v>2.7794797814226953E-2</v>
      </c>
      <c r="Y43" s="6">
        <v>4.4791279403126272E-2</v>
      </c>
      <c r="Z43" s="6">
        <v>1.4010131716839997E-2</v>
      </c>
      <c r="AA43" s="6">
        <v>1.1249967276903704E-2</v>
      </c>
      <c r="AB43" s="6">
        <v>9.7846176211096925E-2</v>
      </c>
      <c r="AC43" s="6">
        <v>1.8348E-2</v>
      </c>
      <c r="AD43" s="6">
        <v>3.3264000000000002E-2</v>
      </c>
      <c r="AE43" s="60"/>
      <c r="AF43" s="26">
        <v>22695.983802801078</v>
      </c>
      <c r="AG43" s="26" t="s">
        <v>433</v>
      </c>
      <c r="AH43" s="26">
        <v>16912.387013839201</v>
      </c>
      <c r="AI43" s="26">
        <v>2894.635585542946</v>
      </c>
      <c r="AJ43" s="26" t="s">
        <v>433</v>
      </c>
      <c r="AK43" s="26" t="s">
        <v>431</v>
      </c>
      <c r="AL43" s="49" t="s">
        <v>49</v>
      </c>
    </row>
    <row r="44" spans="1:38" s="2" customFormat="1" ht="26.25" customHeight="1" thickBot="1" x14ac:dyDescent="0.25">
      <c r="A44" s="70" t="s">
        <v>70</v>
      </c>
      <c r="B44" s="70" t="s">
        <v>111</v>
      </c>
      <c r="C44" s="71" t="s">
        <v>112</v>
      </c>
      <c r="D44" s="72"/>
      <c r="E44" s="6">
        <v>37.776764835999998</v>
      </c>
      <c r="F44" s="6">
        <v>4.1874777590000001</v>
      </c>
      <c r="G44" s="6">
        <v>6.5250644999999996E-2</v>
      </c>
      <c r="H44" s="6">
        <v>2.1401634999999999E-2</v>
      </c>
      <c r="I44" s="6">
        <v>1.4638708359999999</v>
      </c>
      <c r="J44" s="6">
        <v>1.4638708359999999</v>
      </c>
      <c r="K44" s="6">
        <v>1.4638708359999999</v>
      </c>
      <c r="L44" s="6">
        <v>0.91666698199999996</v>
      </c>
      <c r="M44" s="6">
        <v>23.453545455</v>
      </c>
      <c r="N44" s="6" t="s">
        <v>432</v>
      </c>
      <c r="O44" s="6">
        <v>2.6814541000000001E-2</v>
      </c>
      <c r="P44" s="6" t="s">
        <v>432</v>
      </c>
      <c r="Q44" s="6" t="s">
        <v>432</v>
      </c>
      <c r="R44" s="6">
        <v>0.13407269299999999</v>
      </c>
      <c r="S44" s="6">
        <v>4.5584717650000002</v>
      </c>
      <c r="T44" s="6">
        <v>0.18770178300000001</v>
      </c>
      <c r="U44" s="6">
        <v>2.6814541000000001E-2</v>
      </c>
      <c r="V44" s="6">
        <v>2.6814539690000001</v>
      </c>
      <c r="W44" s="6" t="s">
        <v>432</v>
      </c>
      <c r="X44" s="6">
        <v>8.0502314142998119E-2</v>
      </c>
      <c r="Y44" s="6">
        <v>0.13401400423790477</v>
      </c>
      <c r="Z44" s="6">
        <v>9.2242016903788235E-2</v>
      </c>
      <c r="AA44" s="6">
        <v>2.1183486440114158E-2</v>
      </c>
      <c r="AB44" s="6">
        <v>0.32794182172480529</v>
      </c>
      <c r="AC44" s="6" t="s">
        <v>431</v>
      </c>
      <c r="AD44" s="6" t="s">
        <v>431</v>
      </c>
      <c r="AE44" s="60"/>
      <c r="AF44" s="26">
        <v>115564.85574744563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15.36787908</v>
      </c>
      <c r="F45" s="6">
        <v>0.59998187400000003</v>
      </c>
      <c r="G45" s="6">
        <v>0.613675682</v>
      </c>
      <c r="H45" s="6" t="s">
        <v>432</v>
      </c>
      <c r="I45" s="6">
        <v>0.27596512899999998</v>
      </c>
      <c r="J45" s="6">
        <v>0.32418959000000003</v>
      </c>
      <c r="K45" s="6">
        <v>0.32418959000000003</v>
      </c>
      <c r="L45" s="6">
        <v>1.4607086E-2</v>
      </c>
      <c r="M45" s="6">
        <v>1.3613014990000001</v>
      </c>
      <c r="N45" s="6">
        <v>3.9888920000000001E-2</v>
      </c>
      <c r="O45" s="6">
        <v>3.068379E-3</v>
      </c>
      <c r="P45" s="6">
        <v>9.2051340000000002E-3</v>
      </c>
      <c r="Q45" s="6">
        <v>1.2273513999999999E-2</v>
      </c>
      <c r="R45" s="6">
        <v>1.5341891E-2</v>
      </c>
      <c r="S45" s="6">
        <v>0.27001730299999999</v>
      </c>
      <c r="T45" s="6">
        <v>0.306837841</v>
      </c>
      <c r="U45" s="6">
        <v>3.0683789E-2</v>
      </c>
      <c r="V45" s="6">
        <v>0.36820541200000001</v>
      </c>
      <c r="W45" s="6">
        <v>3.9888919458948298E-2</v>
      </c>
      <c r="X45" s="6">
        <v>6.1367568398382004E-4</v>
      </c>
      <c r="Y45" s="6">
        <v>3.0683784199191E-3</v>
      </c>
      <c r="Z45" s="6">
        <v>3.0683784199191E-3</v>
      </c>
      <c r="AA45" s="6">
        <v>3.0683784199191002E-4</v>
      </c>
      <c r="AB45" s="6">
        <v>7.0572703658139304E-3</v>
      </c>
      <c r="AC45" s="6">
        <v>2.4545999999999998E-2</v>
      </c>
      <c r="AD45" s="6">
        <v>1.1657000000000001E-2</v>
      </c>
      <c r="AE45" s="60"/>
      <c r="AF45" s="26">
        <v>13224.710989851321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2.5207531489999999</v>
      </c>
      <c r="F47" s="6">
        <v>8.3933243000000005E-2</v>
      </c>
      <c r="G47" s="6">
        <v>9.8495832000000005E-2</v>
      </c>
      <c r="H47" s="6">
        <v>7.8684000000000002E-4</v>
      </c>
      <c r="I47" s="6">
        <v>3.8047453000000002E-2</v>
      </c>
      <c r="J47" s="6">
        <v>4.3731622999999997E-2</v>
      </c>
      <c r="K47" s="6">
        <v>4.7291720000000002E-2</v>
      </c>
      <c r="L47" s="6">
        <v>1.1630161E-2</v>
      </c>
      <c r="M47" s="6">
        <v>0.58545888999999995</v>
      </c>
      <c r="N47" s="6">
        <v>0.129281903</v>
      </c>
      <c r="O47" s="6">
        <v>3.5665600000000001E-4</v>
      </c>
      <c r="P47" s="6">
        <v>8.1097999999999999E-4</v>
      </c>
      <c r="Q47" s="6">
        <v>8.0630899999999995E-4</v>
      </c>
      <c r="R47" s="6">
        <v>4.1251860000000003E-3</v>
      </c>
      <c r="S47" s="6">
        <v>7.6031672999999994E-2</v>
      </c>
      <c r="T47" s="6">
        <v>1.995589E-2</v>
      </c>
      <c r="U47" s="6">
        <v>2.060395E-3</v>
      </c>
      <c r="V47" s="6">
        <v>5.4148295999999999E-2</v>
      </c>
      <c r="W47" s="6">
        <v>9.6236678921018098E-3</v>
      </c>
      <c r="X47" s="6">
        <v>4.1766561017568283E-4</v>
      </c>
      <c r="Y47" s="6">
        <v>9.0741569181592341E-4</v>
      </c>
      <c r="Z47" s="6">
        <v>6.290513354094933E-4</v>
      </c>
      <c r="AA47" s="6">
        <v>3.7912962777579014E-4</v>
      </c>
      <c r="AB47" s="6">
        <v>2.3332622646768898E-3</v>
      </c>
      <c r="AC47" s="6">
        <v>1.495E-3</v>
      </c>
      <c r="AD47" s="6">
        <v>2.1489999999999999E-3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1.0140073E-3</v>
      </c>
      <c r="F49" s="6">
        <v>8.6753918999999992E-3</v>
      </c>
      <c r="G49" s="6">
        <v>9.0133960000000001E-4</v>
      </c>
      <c r="H49" s="6">
        <v>4.1686948999999996E-3</v>
      </c>
      <c r="I49" s="6">
        <v>7.0867814299999998E-2</v>
      </c>
      <c r="J49" s="6">
        <v>0.16843780950000001</v>
      </c>
      <c r="K49" s="6">
        <v>0.39118132039999998</v>
      </c>
      <c r="L49" s="6" t="s">
        <v>432</v>
      </c>
      <c r="M49" s="6">
        <v>0.51838284970000004</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17.902451258505998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4.0244059998869999E-2</v>
      </c>
      <c r="AL51" s="49" t="s">
        <v>130</v>
      </c>
    </row>
    <row r="52" spans="1:38" s="2" customFormat="1" ht="26.25" customHeight="1" thickBot="1" x14ac:dyDescent="0.25">
      <c r="A52" s="70" t="s">
        <v>119</v>
      </c>
      <c r="B52" s="74" t="s">
        <v>131</v>
      </c>
      <c r="C52" s="76" t="s">
        <v>392</v>
      </c>
      <c r="D52" s="73"/>
      <c r="E52" s="6">
        <v>1.2963672885999999</v>
      </c>
      <c r="F52" s="6">
        <v>0.57145289870069005</v>
      </c>
      <c r="G52" s="6">
        <v>20.68383586971094</v>
      </c>
      <c r="H52" s="6">
        <v>7.0109081628739996E-3</v>
      </c>
      <c r="I52" s="6">
        <v>0.120839965917</v>
      </c>
      <c r="J52" s="6">
        <v>0.27696153288000003</v>
      </c>
      <c r="K52" s="6">
        <v>0.40191105236000002</v>
      </c>
      <c r="L52" s="6">
        <v>1.8986467800000001E-4</v>
      </c>
      <c r="M52" s="6">
        <v>0.53594915642749996</v>
      </c>
      <c r="N52" s="6">
        <v>1.3855549728999999E-3</v>
      </c>
      <c r="O52" s="6">
        <v>2.8526131795000002E-4</v>
      </c>
      <c r="P52" s="6">
        <v>3.2601293479999998E-4</v>
      </c>
      <c r="Q52" s="6">
        <v>8.1503233699999994E-5</v>
      </c>
      <c r="R52" s="6">
        <v>1.4263065897499999E-3</v>
      </c>
      <c r="S52" s="6">
        <v>6.1127425275000005E-4</v>
      </c>
      <c r="T52" s="6">
        <v>2.6896067120999998E-3</v>
      </c>
      <c r="U52" s="6">
        <v>8.1503233699999994E-5</v>
      </c>
      <c r="V52" s="6">
        <v>5.2977101905000003E-4</v>
      </c>
      <c r="W52" s="6">
        <v>1.7571463759119999E-4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68.677407919999993</v>
      </c>
      <c r="AL52" s="49" t="s">
        <v>132</v>
      </c>
    </row>
    <row r="53" spans="1:38" s="2" customFormat="1" ht="26.25" customHeight="1" thickBot="1" x14ac:dyDescent="0.25">
      <c r="A53" s="70" t="s">
        <v>119</v>
      </c>
      <c r="B53" s="74" t="s">
        <v>133</v>
      </c>
      <c r="C53" s="76" t="s">
        <v>134</v>
      </c>
      <c r="D53" s="73"/>
      <c r="E53" s="6" t="s">
        <v>431</v>
      </c>
      <c r="F53" s="6">
        <v>11.481898332784258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1741517035.2821968</v>
      </c>
      <c r="AL53" s="49" t="s">
        <v>135</v>
      </c>
    </row>
    <row r="54" spans="1:38" s="2" customFormat="1" ht="37.5" customHeight="1" thickBot="1" x14ac:dyDescent="0.25">
      <c r="A54" s="70" t="s">
        <v>119</v>
      </c>
      <c r="B54" s="74" t="s">
        <v>136</v>
      </c>
      <c r="C54" s="76" t="s">
        <v>137</v>
      </c>
      <c r="D54" s="73"/>
      <c r="E54" s="6" t="s">
        <v>431</v>
      </c>
      <c r="F54" s="6">
        <v>1.2183118039547196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1293.8909142696739</v>
      </c>
      <c r="AL54" s="49" t="s">
        <v>419</v>
      </c>
    </row>
    <row r="55" spans="1:38" s="2" customFormat="1" ht="26.25" customHeight="1" thickBot="1" x14ac:dyDescent="0.25">
      <c r="A55" s="70" t="s">
        <v>119</v>
      </c>
      <c r="B55" s="74" t="s">
        <v>138</v>
      </c>
      <c r="C55" s="76" t="s">
        <v>139</v>
      </c>
      <c r="D55" s="73"/>
      <c r="E55" s="6">
        <v>3.6822755163631875</v>
      </c>
      <c r="F55" s="6">
        <v>0.46765027417780375</v>
      </c>
      <c r="G55" s="6">
        <v>3.0258290177789071</v>
      </c>
      <c r="H55" s="6" t="s">
        <v>432</v>
      </c>
      <c r="I55" s="6">
        <v>1.94685619E-2</v>
      </c>
      <c r="J55" s="6">
        <v>1.94685619E-2</v>
      </c>
      <c r="K55" s="6">
        <v>1.94685619E-2</v>
      </c>
      <c r="L55" s="6">
        <v>4.867490475E-4</v>
      </c>
      <c r="M55" s="6">
        <v>1.0030090680861969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5729.8615402015857</v>
      </c>
      <c r="AG55" s="26" t="s">
        <v>431</v>
      </c>
      <c r="AH55" s="26">
        <v>88.570641687740036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17511.053468800001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6.6681295384509995E-2</v>
      </c>
      <c r="J58" s="6">
        <v>0.44454196922740002</v>
      </c>
      <c r="K58" s="6">
        <v>0.88908393845379996</v>
      </c>
      <c r="L58" s="6">
        <v>3.0673440279214601E-4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2152.5872521169999</v>
      </c>
      <c r="AL58" s="49" t="s">
        <v>148</v>
      </c>
    </row>
    <row r="59" spans="1:38" s="2" customFormat="1" ht="26.25" customHeight="1" thickBot="1" x14ac:dyDescent="0.25">
      <c r="A59" s="70" t="s">
        <v>53</v>
      </c>
      <c r="B59" s="78" t="s">
        <v>149</v>
      </c>
      <c r="C59" s="71" t="s">
        <v>402</v>
      </c>
      <c r="D59" s="72"/>
      <c r="E59" s="6" t="s">
        <v>432</v>
      </c>
      <c r="F59" s="6">
        <v>7.8773346549999998E-2</v>
      </c>
      <c r="G59" s="6" t="s">
        <v>432</v>
      </c>
      <c r="H59" s="6">
        <v>0.12385552626</v>
      </c>
      <c r="I59" s="6">
        <v>0.76757153833799996</v>
      </c>
      <c r="J59" s="6">
        <v>0.87425163940600004</v>
      </c>
      <c r="K59" s="6">
        <v>0.999335984718</v>
      </c>
      <c r="L59" s="6">
        <v>1.682799923752E-3</v>
      </c>
      <c r="M59" s="6" t="s">
        <v>432</v>
      </c>
      <c r="N59" s="6">
        <v>8.2695017064040002</v>
      </c>
      <c r="O59" s="6">
        <v>0.39361613043010002</v>
      </c>
      <c r="P59" s="6">
        <v>2.986116E-3</v>
      </c>
      <c r="Q59" s="6">
        <v>0.87465857600999997</v>
      </c>
      <c r="R59" s="6">
        <v>1.0909648270807</v>
      </c>
      <c r="S59" s="6">
        <v>1.7465606450100001E-2</v>
      </c>
      <c r="T59" s="6">
        <v>1.3955989292596001</v>
      </c>
      <c r="U59" s="6">
        <v>4.2212167336985997</v>
      </c>
      <c r="V59" s="6">
        <v>0.42361148599999998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4718.3692123999999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1.2096110360000001</v>
      </c>
      <c r="J60" s="6">
        <v>9.8872461400000002</v>
      </c>
      <c r="K60" s="6">
        <v>32.307756363000003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195915.57231578231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0.89649204199999999</v>
      </c>
      <c r="J61" s="6">
        <v>8.9550253390000005</v>
      </c>
      <c r="K61" s="6">
        <v>29.914176039000001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30365304.397413284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2.5070430000000001E-2</v>
      </c>
      <c r="J62" s="6">
        <v>0.25070428500000003</v>
      </c>
      <c r="K62" s="6">
        <v>0.50140856499999997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41784.047026078748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0.19925999999999999</v>
      </c>
      <c r="F65" s="6" t="s">
        <v>431</v>
      </c>
      <c r="G65" s="6" t="s">
        <v>431</v>
      </c>
      <c r="H65" s="6">
        <v>8.4100010999999999E-3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1.216558E-3</v>
      </c>
      <c r="J67" s="6">
        <v>1.622077E-3</v>
      </c>
      <c r="K67" s="6">
        <v>2.0275969999999999E-3</v>
      </c>
      <c r="L67" s="6">
        <v>2.1897999999999999E-5</v>
      </c>
      <c r="M67" s="6">
        <v>7.3481851000000002</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7.4585880000000004E-3</v>
      </c>
      <c r="F68" s="6" t="s">
        <v>432</v>
      </c>
      <c r="G68" s="6">
        <v>0.27417216999999999</v>
      </c>
      <c r="H68" s="6" t="s">
        <v>432</v>
      </c>
      <c r="I68" s="6">
        <v>1.2430979999999999E-2</v>
      </c>
      <c r="J68" s="6">
        <v>1.6574640000000002E-2</v>
      </c>
      <c r="K68" s="6">
        <v>2.0718299999999999E-2</v>
      </c>
      <c r="L68" s="6">
        <v>2.2375800000000001E-4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0.86317087950719995</v>
      </c>
      <c r="I69" s="6">
        <v>3.3846347577599998E-4</v>
      </c>
      <c r="J69" s="6">
        <v>4.5128463379199999E-4</v>
      </c>
      <c r="K69" s="6">
        <v>5.6410579267200005E-4</v>
      </c>
      <c r="L69" s="6">
        <v>6.0923422079999999E-6</v>
      </c>
      <c r="M69" s="6">
        <v>8.5194367392959993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0.21704799999999999</v>
      </c>
      <c r="F70" s="6">
        <v>9.8767740178000007</v>
      </c>
      <c r="G70" s="6">
        <v>3.1037173684399999</v>
      </c>
      <c r="H70" s="6">
        <v>0.21054824088440113</v>
      </c>
      <c r="I70" s="6">
        <v>1.508412439024815</v>
      </c>
      <c r="J70" s="6">
        <v>2.0520779391420589</v>
      </c>
      <c r="K70" s="6">
        <v>2.6265718621393028</v>
      </c>
      <c r="L70" s="6">
        <v>2.7719493783436001E-2</v>
      </c>
      <c r="M70" s="6">
        <v>0.24938399999999999</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1.2528866781905901</v>
      </c>
      <c r="F72" s="6">
        <v>0.76319716364100998</v>
      </c>
      <c r="G72" s="6">
        <v>1.1957580303485726</v>
      </c>
      <c r="H72" s="6" t="s">
        <v>432</v>
      </c>
      <c r="I72" s="6">
        <v>1.0471809945363899</v>
      </c>
      <c r="J72" s="6">
        <v>1.28419810333649</v>
      </c>
      <c r="K72" s="6">
        <v>2.4460028905711702</v>
      </c>
      <c r="L72" s="6">
        <v>3.13020144457994E-2</v>
      </c>
      <c r="M72" s="6">
        <v>86.311804113549996</v>
      </c>
      <c r="N72" s="6">
        <v>33.357772454961001</v>
      </c>
      <c r="O72" s="6">
        <v>1.3480980351039999</v>
      </c>
      <c r="P72" s="6">
        <v>0.81660946716100002</v>
      </c>
      <c r="Q72" s="6">
        <v>9.0145095362149999E-2</v>
      </c>
      <c r="R72" s="6">
        <v>2.0186341042454998</v>
      </c>
      <c r="S72" s="6">
        <v>1.7025577543670001</v>
      </c>
      <c r="T72" s="6">
        <v>4.3278628471219998</v>
      </c>
      <c r="U72" s="6">
        <v>0.11479069812999999</v>
      </c>
      <c r="V72" s="6">
        <v>23.779151639087999</v>
      </c>
      <c r="W72" s="6">
        <v>53.628812864499999</v>
      </c>
      <c r="X72" s="6" t="s">
        <v>434</v>
      </c>
      <c r="Y72" s="6" t="s">
        <v>434</v>
      </c>
      <c r="Z72" s="6" t="s">
        <v>434</v>
      </c>
      <c r="AA72" s="6" t="s">
        <v>434</v>
      </c>
      <c r="AB72" s="6">
        <v>14.34118268986404</v>
      </c>
      <c r="AC72" s="6">
        <v>0.15310743539999999</v>
      </c>
      <c r="AD72" s="6">
        <v>23.96552888495</v>
      </c>
      <c r="AE72" s="60"/>
      <c r="AF72" s="26" t="s">
        <v>431</v>
      </c>
      <c r="AG72" s="26" t="s">
        <v>431</v>
      </c>
      <c r="AH72" s="26" t="s">
        <v>431</v>
      </c>
      <c r="AI72" s="26" t="s">
        <v>431</v>
      </c>
      <c r="AJ72" s="26" t="s">
        <v>431</v>
      </c>
      <c r="AK72" s="26">
        <v>13642.1741415</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0.16767991800000001</v>
      </c>
      <c r="J73" s="6">
        <v>0.23754655050000001</v>
      </c>
      <c r="K73" s="6">
        <v>0.27946652999999999</v>
      </c>
      <c r="L73" s="6">
        <v>1.67679918E-2</v>
      </c>
      <c r="M73" s="6" t="s">
        <v>432</v>
      </c>
      <c r="N73" s="6">
        <v>8.4848440560000002E-2</v>
      </c>
      <c r="O73" s="6">
        <v>2.5771722599999998E-3</v>
      </c>
      <c r="P73" s="6" t="s">
        <v>432</v>
      </c>
      <c r="Q73" s="6">
        <v>6.0134019400000004E-3</v>
      </c>
      <c r="R73" s="6">
        <v>1.6520335E-3</v>
      </c>
      <c r="S73" s="6">
        <v>3.23798566E-3</v>
      </c>
      <c r="T73" s="6">
        <v>7.9297608000000004E-4</v>
      </c>
      <c r="U73" s="6" t="s">
        <v>432</v>
      </c>
      <c r="V73" s="6">
        <v>0.41036512139999998</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0.23714651</v>
      </c>
      <c r="F74" s="6" t="s">
        <v>432</v>
      </c>
      <c r="G74" s="6">
        <v>2.8834059999999999</v>
      </c>
      <c r="H74" s="6" t="s">
        <v>432</v>
      </c>
      <c r="I74" s="6">
        <v>0.29000886570000001</v>
      </c>
      <c r="J74" s="6">
        <v>0.69407360100000004</v>
      </c>
      <c r="K74" s="6">
        <v>0.88047799999999998</v>
      </c>
      <c r="L74" s="6">
        <v>6.6702044999999996E-3</v>
      </c>
      <c r="M74" s="6">
        <v>28.4575812</v>
      </c>
      <c r="N74" s="6" t="s">
        <v>432</v>
      </c>
      <c r="O74" s="6" t="s">
        <v>432</v>
      </c>
      <c r="P74" s="6" t="s">
        <v>432</v>
      </c>
      <c r="Q74" s="6" t="s">
        <v>432</v>
      </c>
      <c r="R74" s="6" t="s">
        <v>432</v>
      </c>
      <c r="S74" s="6" t="s">
        <v>432</v>
      </c>
      <c r="T74" s="6" t="s">
        <v>432</v>
      </c>
      <c r="U74" s="6" t="s">
        <v>432</v>
      </c>
      <c r="V74" s="6" t="s">
        <v>432</v>
      </c>
      <c r="W74" s="6">
        <v>9.6538400000000006</v>
      </c>
      <c r="X74" s="6">
        <v>0.13062304999999999</v>
      </c>
      <c r="Y74" s="6">
        <v>0.11940415</v>
      </c>
      <c r="Z74" s="6">
        <v>0.11940415</v>
      </c>
      <c r="AA74" s="6">
        <v>1.6289141E-2</v>
      </c>
      <c r="AB74" s="6">
        <v>0.385720491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0.945075</v>
      </c>
      <c r="H76" s="6" t="s">
        <v>432</v>
      </c>
      <c r="I76" s="6">
        <v>1.51212E-3</v>
      </c>
      <c r="J76" s="6">
        <v>3.0242400000000001E-3</v>
      </c>
      <c r="K76" s="6">
        <v>3.7802999999999999E-3</v>
      </c>
      <c r="L76" s="6" t="s">
        <v>432</v>
      </c>
      <c r="M76" s="6" t="s">
        <v>432</v>
      </c>
      <c r="N76" s="6">
        <v>0.2079165</v>
      </c>
      <c r="O76" s="6">
        <v>9.4507500000000008E-3</v>
      </c>
      <c r="P76" s="6" t="s">
        <v>432</v>
      </c>
      <c r="Q76" s="6">
        <v>5.6704499999999998E-2</v>
      </c>
      <c r="R76" s="6" t="s">
        <v>432</v>
      </c>
      <c r="S76" s="6" t="s">
        <v>432</v>
      </c>
      <c r="T76" s="6" t="s">
        <v>432</v>
      </c>
      <c r="U76" s="6" t="s">
        <v>432</v>
      </c>
      <c r="V76" s="6">
        <v>9.4507500000000008E-3</v>
      </c>
      <c r="W76" s="6">
        <v>0.60484800000000005</v>
      </c>
      <c r="X76" s="6" t="s">
        <v>432</v>
      </c>
      <c r="Y76" s="6" t="s">
        <v>432</v>
      </c>
      <c r="Z76" s="6" t="s">
        <v>432</v>
      </c>
      <c r="AA76" s="6" t="s">
        <v>432</v>
      </c>
      <c r="AB76" s="6" t="s">
        <v>432</v>
      </c>
      <c r="AC76" s="6" t="s">
        <v>432</v>
      </c>
      <c r="AD76" s="6">
        <v>4.9143899999999998E-4</v>
      </c>
      <c r="AE76" s="60"/>
      <c r="AF76" s="26" t="s">
        <v>431</v>
      </c>
      <c r="AG76" s="26" t="s">
        <v>431</v>
      </c>
      <c r="AH76" s="26" t="s">
        <v>431</v>
      </c>
      <c r="AI76" s="26" t="s">
        <v>431</v>
      </c>
      <c r="AJ76" s="26" t="s">
        <v>431</v>
      </c>
      <c r="AK76" s="26">
        <v>189.01499999999999</v>
      </c>
      <c r="AL76" s="49" t="s">
        <v>193</v>
      </c>
    </row>
    <row r="77" spans="1:38" s="2" customFormat="1" ht="26.25" customHeight="1" thickBot="1" x14ac:dyDescent="0.25">
      <c r="A77" s="70" t="s">
        <v>53</v>
      </c>
      <c r="B77" s="70" t="s">
        <v>194</v>
      </c>
      <c r="C77" s="71" t="s">
        <v>195</v>
      </c>
      <c r="D77" s="72"/>
      <c r="E77" s="6" t="s">
        <v>432</v>
      </c>
      <c r="F77" s="6" t="s">
        <v>432</v>
      </c>
      <c r="G77" s="6">
        <v>0.769933176</v>
      </c>
      <c r="H77" s="6" t="s">
        <v>432</v>
      </c>
      <c r="I77" s="6">
        <v>8.2854029760000003E-3</v>
      </c>
      <c r="J77" s="6">
        <v>9.0460587039999998E-3</v>
      </c>
      <c r="K77" s="6">
        <v>1.0314630432E-2</v>
      </c>
      <c r="L77" s="6" t="s">
        <v>432</v>
      </c>
      <c r="M77" s="6" t="s">
        <v>432</v>
      </c>
      <c r="N77" s="6">
        <v>0.16637996720000001</v>
      </c>
      <c r="O77" s="6">
        <v>3.9693352479999999E-2</v>
      </c>
      <c r="P77" s="6">
        <v>0.30487596986400001</v>
      </c>
      <c r="Q77" s="6">
        <v>2.52739728E-3</v>
      </c>
      <c r="R77" s="6" t="s">
        <v>432</v>
      </c>
      <c r="S77" s="6" t="s">
        <v>432</v>
      </c>
      <c r="T77" s="6" t="s">
        <v>432</v>
      </c>
      <c r="U77" s="6" t="s">
        <v>432</v>
      </c>
      <c r="V77" s="6">
        <v>3.2977991840000001</v>
      </c>
      <c r="W77" s="6">
        <v>2.9608128800000002</v>
      </c>
      <c r="X77" s="6" t="s">
        <v>432</v>
      </c>
      <c r="Y77" s="6" t="s">
        <v>432</v>
      </c>
      <c r="Z77" s="6" t="s">
        <v>432</v>
      </c>
      <c r="AA77" s="6" t="s">
        <v>432</v>
      </c>
      <c r="AB77" s="6" t="s">
        <v>432</v>
      </c>
      <c r="AC77" s="6" t="s">
        <v>432</v>
      </c>
      <c r="AD77" s="6">
        <v>7.6090967360000004E-4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1.4437059999999999</v>
      </c>
      <c r="H78" s="6" t="s">
        <v>432</v>
      </c>
      <c r="I78" s="6">
        <v>1.0339307692E-2</v>
      </c>
      <c r="J78" s="6">
        <v>1.349E-2</v>
      </c>
      <c r="K78" s="6">
        <v>3.9973000000000002E-2</v>
      </c>
      <c r="L78" s="6">
        <v>1.0339308E-5</v>
      </c>
      <c r="M78" s="6" t="s">
        <v>432</v>
      </c>
      <c r="N78" s="6">
        <v>0.70820000000000005</v>
      </c>
      <c r="O78" s="6">
        <v>5.9490000000000001E-2</v>
      </c>
      <c r="P78" s="6">
        <v>4.0000000000000001E-3</v>
      </c>
      <c r="Q78" s="6">
        <v>0.25559999999999999</v>
      </c>
      <c r="R78" s="6">
        <v>5.711328</v>
      </c>
      <c r="S78" s="6">
        <v>3.6903999999999999</v>
      </c>
      <c r="T78" s="6">
        <v>4.5118999999999999E-2</v>
      </c>
      <c r="U78" s="6" t="s">
        <v>432</v>
      </c>
      <c r="V78" s="6">
        <v>0.55800000000000005</v>
      </c>
      <c r="W78" s="6">
        <v>0.81771967999999995</v>
      </c>
      <c r="X78" s="6" t="s">
        <v>432</v>
      </c>
      <c r="Y78" s="6" t="s">
        <v>432</v>
      </c>
      <c r="Z78" s="6" t="s">
        <v>432</v>
      </c>
      <c r="AA78" s="6" t="s">
        <v>432</v>
      </c>
      <c r="AB78" s="6" t="s">
        <v>432</v>
      </c>
      <c r="AC78" s="6" t="s">
        <v>432</v>
      </c>
      <c r="AD78" s="6">
        <v>6.0000000000000002E-5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0.54856411999999999</v>
      </c>
      <c r="H80" s="6" t="s">
        <v>432</v>
      </c>
      <c r="I80" s="6" t="s">
        <v>432</v>
      </c>
      <c r="J80" s="6" t="s">
        <v>432</v>
      </c>
      <c r="K80" s="6">
        <v>0.33757791999999998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86.926394935999994</v>
      </c>
      <c r="G82" s="6" t="s">
        <v>431</v>
      </c>
      <c r="H82" s="6" t="s">
        <v>431</v>
      </c>
      <c r="I82" s="6" t="s">
        <v>432</v>
      </c>
      <c r="J82" s="6" t="s">
        <v>431</v>
      </c>
      <c r="K82" s="6" t="s">
        <v>431</v>
      </c>
      <c r="L82" s="6" t="s">
        <v>431</v>
      </c>
      <c r="M82" s="6" t="s">
        <v>431</v>
      </c>
      <c r="N82" s="6" t="s">
        <v>431</v>
      </c>
      <c r="O82" s="6" t="s">
        <v>431</v>
      </c>
      <c r="P82" s="6">
        <v>0.104131127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0.56798088199999996</v>
      </c>
      <c r="G83" s="6" t="s">
        <v>432</v>
      </c>
      <c r="H83" s="6" t="s">
        <v>431</v>
      </c>
      <c r="I83" s="6">
        <v>3.7271714999999997E-2</v>
      </c>
      <c r="J83" s="6">
        <v>0.54380041700000004</v>
      </c>
      <c r="K83" s="6">
        <v>0.97150861700000002</v>
      </c>
      <c r="L83" s="6">
        <v>2.1244900000000001E-3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1.8987969E-2</v>
      </c>
      <c r="G84" s="6" t="s">
        <v>431</v>
      </c>
      <c r="H84" s="6" t="s">
        <v>431</v>
      </c>
      <c r="I84" s="6">
        <v>1.1684903999999999E-2</v>
      </c>
      <c r="J84" s="6">
        <v>5.8424517000000002E-2</v>
      </c>
      <c r="K84" s="6">
        <v>0.23369806700000001</v>
      </c>
      <c r="L84" s="6">
        <v>1.5209999999999999E-6</v>
      </c>
      <c r="M84" s="6">
        <v>1.3875820000000001E-3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146061.290761618</v>
      </c>
      <c r="AL84" s="49" t="s">
        <v>412</v>
      </c>
    </row>
    <row r="85" spans="1:38" s="2" customFormat="1" ht="26.25" customHeight="1" thickBot="1" x14ac:dyDescent="0.25">
      <c r="A85" s="70" t="s">
        <v>208</v>
      </c>
      <c r="B85" s="76" t="s">
        <v>215</v>
      </c>
      <c r="C85" s="82" t="s">
        <v>403</v>
      </c>
      <c r="D85" s="72"/>
      <c r="E85" s="6" t="s">
        <v>431</v>
      </c>
      <c r="F85" s="6">
        <v>62.770878646713001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436.93085115212472</v>
      </c>
      <c r="AL85" s="49" t="s">
        <v>216</v>
      </c>
    </row>
    <row r="86" spans="1:38" s="2" customFormat="1" ht="26.25" customHeight="1" thickBot="1" x14ac:dyDescent="0.25">
      <c r="A86" s="70" t="s">
        <v>208</v>
      </c>
      <c r="B86" s="76" t="s">
        <v>217</v>
      </c>
      <c r="C86" s="80" t="s">
        <v>218</v>
      </c>
      <c r="D86" s="72"/>
      <c r="E86" s="6" t="s">
        <v>431</v>
      </c>
      <c r="F86" s="6">
        <v>10.5004866657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85.646839892325403</v>
      </c>
      <c r="AL86" s="49" t="s">
        <v>219</v>
      </c>
    </row>
    <row r="87" spans="1:38" s="2" customFormat="1" ht="26.25" customHeight="1" thickBot="1" x14ac:dyDescent="0.25">
      <c r="A87" s="70" t="s">
        <v>208</v>
      </c>
      <c r="B87" s="76" t="s">
        <v>220</v>
      </c>
      <c r="C87" s="80" t="s">
        <v>221</v>
      </c>
      <c r="D87" s="72"/>
      <c r="E87" s="6" t="s">
        <v>431</v>
      </c>
      <c r="F87" s="6">
        <v>0.17387961399999999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0.25225462184199998</v>
      </c>
      <c r="AL87" s="49" t="s">
        <v>219</v>
      </c>
    </row>
    <row r="88" spans="1:38" s="2" customFormat="1" ht="26.25" customHeight="1" thickBot="1" x14ac:dyDescent="0.25">
      <c r="A88" s="70" t="s">
        <v>208</v>
      </c>
      <c r="B88" s="76" t="s">
        <v>222</v>
      </c>
      <c r="C88" s="80" t="s">
        <v>223</v>
      </c>
      <c r="D88" s="72"/>
      <c r="E88" s="6" t="s">
        <v>432</v>
      </c>
      <c r="F88" s="6">
        <v>50.335644838999997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13.406388524</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14.281325057970999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0.12426539</v>
      </c>
      <c r="F91" s="6">
        <v>0.33127134400000002</v>
      </c>
      <c r="G91" s="6">
        <v>1.2373942000000001E-2</v>
      </c>
      <c r="H91" s="6">
        <v>0.28404464600000001</v>
      </c>
      <c r="I91" s="6">
        <v>2.060816698</v>
      </c>
      <c r="J91" s="6">
        <v>2.25740666</v>
      </c>
      <c r="K91" s="6">
        <v>2.2980112180000001</v>
      </c>
      <c r="L91" s="6">
        <v>0.83160058599999997</v>
      </c>
      <c r="M91" s="6">
        <v>3.8005874689999999</v>
      </c>
      <c r="N91" s="6">
        <v>3.2123070000000002E-3</v>
      </c>
      <c r="O91" s="6">
        <v>0.36960632100000002</v>
      </c>
      <c r="P91" s="6">
        <v>2.35E-7</v>
      </c>
      <c r="Q91" s="6">
        <v>5.4480000000000002E-6</v>
      </c>
      <c r="R91" s="6">
        <v>6.3919999999999998E-5</v>
      </c>
      <c r="S91" s="6">
        <v>0.371419471</v>
      </c>
      <c r="T91" s="6">
        <v>0.18492305000000001</v>
      </c>
      <c r="U91" s="6" t="s">
        <v>432</v>
      </c>
      <c r="V91" s="6">
        <v>0.18586543599999999</v>
      </c>
      <c r="W91" s="6">
        <v>6.8444492748241E-3</v>
      </c>
      <c r="X91" s="6">
        <v>7.5973386950547511E-3</v>
      </c>
      <c r="Y91" s="6">
        <v>3.0800021736708452E-3</v>
      </c>
      <c r="Z91" s="6">
        <v>3.0800021736708452E-3</v>
      </c>
      <c r="AA91" s="6">
        <v>3.0800021736708452E-3</v>
      </c>
      <c r="AB91" s="6">
        <v>1.6837345216067286E-2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1.669493557</v>
      </c>
      <c r="F92" s="6">
        <v>3.1995559139999998</v>
      </c>
      <c r="G92" s="6">
        <v>3.338987114</v>
      </c>
      <c r="H92" s="6" t="s">
        <v>432</v>
      </c>
      <c r="I92" s="6">
        <v>0.84440313420000002</v>
      </c>
      <c r="J92" s="6">
        <v>1.1258708455999999</v>
      </c>
      <c r="K92" s="6">
        <v>1.4073385570000001</v>
      </c>
      <c r="L92" s="6">
        <v>2.1954481489200001E-2</v>
      </c>
      <c r="M92" s="6">
        <v>8.7320505634999996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1628.569557</v>
      </c>
      <c r="AL92" s="49" t="s">
        <v>231</v>
      </c>
    </row>
    <row r="93" spans="1:38" s="2" customFormat="1" ht="26.25" customHeight="1" thickBot="1" x14ac:dyDescent="0.25">
      <c r="A93" s="70" t="s">
        <v>53</v>
      </c>
      <c r="B93" s="74" t="s">
        <v>232</v>
      </c>
      <c r="C93" s="71" t="s">
        <v>405</v>
      </c>
      <c r="D93" s="77"/>
      <c r="E93" s="6" t="s">
        <v>431</v>
      </c>
      <c r="F93" s="6">
        <v>21.673561437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10458.810542584019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0.35733321400000001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2765.8062799999998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459.51751400000001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0.114487065</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0.95690275199999997</v>
      </c>
      <c r="F99" s="6">
        <v>26.488325232000001</v>
      </c>
      <c r="G99" s="6" t="s">
        <v>431</v>
      </c>
      <c r="H99" s="6">
        <v>32.691703302999997</v>
      </c>
      <c r="I99" s="6">
        <v>0.33139931</v>
      </c>
      <c r="J99" s="6">
        <v>0.50922332999999997</v>
      </c>
      <c r="K99" s="6">
        <v>1.1154415799999999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808.29100000000005</v>
      </c>
      <c r="AL99" s="49" t="s">
        <v>245</v>
      </c>
    </row>
    <row r="100" spans="1:38" s="2" customFormat="1" ht="26.25" customHeight="1" thickBot="1" x14ac:dyDescent="0.25">
      <c r="A100" s="70" t="s">
        <v>243</v>
      </c>
      <c r="B100" s="70" t="s">
        <v>246</v>
      </c>
      <c r="C100" s="71" t="s">
        <v>408</v>
      </c>
      <c r="D100" s="84"/>
      <c r="E100" s="6">
        <v>2.0321136449999999</v>
      </c>
      <c r="F100" s="6">
        <v>19.420999149</v>
      </c>
      <c r="G100" s="6" t="s">
        <v>431</v>
      </c>
      <c r="H100" s="6">
        <v>32.827774802999997</v>
      </c>
      <c r="I100" s="6">
        <v>0.35810352000000001</v>
      </c>
      <c r="J100" s="6">
        <v>0.53715528000000001</v>
      </c>
      <c r="K100" s="6">
        <v>1.1737837600000001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5832.73</v>
      </c>
      <c r="AL100" s="49" t="s">
        <v>245</v>
      </c>
    </row>
    <row r="101" spans="1:38" s="2" customFormat="1" ht="26.25" customHeight="1" thickBot="1" x14ac:dyDescent="0.25">
      <c r="A101" s="70" t="s">
        <v>243</v>
      </c>
      <c r="B101" s="70" t="s">
        <v>247</v>
      </c>
      <c r="C101" s="71" t="s">
        <v>248</v>
      </c>
      <c r="D101" s="84"/>
      <c r="E101" s="6">
        <v>0.31366561399999998</v>
      </c>
      <c r="F101" s="6">
        <v>0.89356693899999995</v>
      </c>
      <c r="G101" s="6" t="s">
        <v>431</v>
      </c>
      <c r="H101" s="6">
        <v>8.417760908</v>
      </c>
      <c r="I101" s="6">
        <v>8.5893040000000004E-2</v>
      </c>
      <c r="J101" s="6">
        <v>0.25767911999999998</v>
      </c>
      <c r="K101" s="6">
        <v>0.60125128000000005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15435.52</v>
      </c>
      <c r="AL101" s="49" t="s">
        <v>245</v>
      </c>
    </row>
    <row r="102" spans="1:38" s="2" customFormat="1" ht="26.25" customHeight="1" thickBot="1" x14ac:dyDescent="0.25">
      <c r="A102" s="70" t="s">
        <v>243</v>
      </c>
      <c r="B102" s="70" t="s">
        <v>249</v>
      </c>
      <c r="C102" s="71" t="s">
        <v>386</v>
      </c>
      <c r="D102" s="84"/>
      <c r="E102" s="6">
        <v>0.33377677700000002</v>
      </c>
      <c r="F102" s="6">
        <v>13.655098846</v>
      </c>
      <c r="G102" s="6" t="s">
        <v>431</v>
      </c>
      <c r="H102" s="6">
        <v>64.972448555</v>
      </c>
      <c r="I102" s="6">
        <v>0.187349504</v>
      </c>
      <c r="J102" s="6">
        <v>4.2171991799999997</v>
      </c>
      <c r="K102" s="6">
        <v>30.033318220000002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30809.656999999999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0.19762307600000001</v>
      </c>
      <c r="F104" s="6">
        <v>0.47850937399999999</v>
      </c>
      <c r="G104" s="6" t="s">
        <v>431</v>
      </c>
      <c r="H104" s="6">
        <v>4.7909950950000004</v>
      </c>
      <c r="I104" s="6">
        <v>3.1676639999999999E-2</v>
      </c>
      <c r="J104" s="6">
        <v>9.5029920000000004E-2</v>
      </c>
      <c r="K104" s="6">
        <v>0.22173648000000001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2454.1889999999999</v>
      </c>
      <c r="AL104" s="49" t="s">
        <v>245</v>
      </c>
    </row>
    <row r="105" spans="1:38" s="2" customFormat="1" ht="26.25" customHeight="1" thickBot="1" x14ac:dyDescent="0.25">
      <c r="A105" s="70" t="s">
        <v>243</v>
      </c>
      <c r="B105" s="70" t="s">
        <v>254</v>
      </c>
      <c r="C105" s="71" t="s">
        <v>255</v>
      </c>
      <c r="D105" s="84"/>
      <c r="E105" s="6">
        <v>0.18084989800000001</v>
      </c>
      <c r="F105" s="6">
        <v>0.80116189000000004</v>
      </c>
      <c r="G105" s="6" t="s">
        <v>431</v>
      </c>
      <c r="H105" s="6">
        <v>4.7819047049999996</v>
      </c>
      <c r="I105" s="6">
        <v>3.2745962000000003E-2</v>
      </c>
      <c r="J105" s="6">
        <v>5.1457938000000002E-2</v>
      </c>
      <c r="K105" s="6">
        <v>0.112271867</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569.94200005309006</v>
      </c>
      <c r="AL105" s="49" t="s">
        <v>245</v>
      </c>
    </row>
    <row r="106" spans="1:38" s="2" customFormat="1" ht="26.25" customHeight="1" thickBot="1" x14ac:dyDescent="0.25">
      <c r="A106" s="70" t="s">
        <v>243</v>
      </c>
      <c r="B106" s="70" t="s">
        <v>256</v>
      </c>
      <c r="C106" s="71" t="s">
        <v>257</v>
      </c>
      <c r="D106" s="84"/>
      <c r="E106" s="6">
        <v>3.2663029999999999E-3</v>
      </c>
      <c r="F106" s="6">
        <v>5.8326306000000001E-2</v>
      </c>
      <c r="G106" s="6" t="s">
        <v>431</v>
      </c>
      <c r="H106" s="6">
        <v>0.121520699</v>
      </c>
      <c r="I106" s="6">
        <v>1.9443279999999999E-3</v>
      </c>
      <c r="J106" s="6">
        <v>3.1109200000000001E-3</v>
      </c>
      <c r="K106" s="6">
        <v>6.6107049999999997E-3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54.830000001484002</v>
      </c>
      <c r="AL106" s="49" t="s">
        <v>245</v>
      </c>
    </row>
    <row r="107" spans="1:38" s="2" customFormat="1" ht="26.25" customHeight="1" thickBot="1" x14ac:dyDescent="0.25">
      <c r="A107" s="70" t="s">
        <v>243</v>
      </c>
      <c r="B107" s="70" t="s">
        <v>258</v>
      </c>
      <c r="C107" s="71" t="s">
        <v>379</v>
      </c>
      <c r="D107" s="84"/>
      <c r="E107" s="6">
        <v>0.54567800099999997</v>
      </c>
      <c r="F107" s="6">
        <v>1.999288532</v>
      </c>
      <c r="G107" s="6" t="s">
        <v>431</v>
      </c>
      <c r="H107" s="6">
        <v>6.6342510130000001</v>
      </c>
      <c r="I107" s="6">
        <v>0.139084347</v>
      </c>
      <c r="J107" s="6">
        <v>1.85445796</v>
      </c>
      <c r="K107" s="6">
        <v>8.8086753099999999</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46361.449000000001</v>
      </c>
      <c r="AL107" s="49" t="s">
        <v>245</v>
      </c>
    </row>
    <row r="108" spans="1:38" s="2" customFormat="1" ht="26.25" customHeight="1" thickBot="1" x14ac:dyDescent="0.25">
      <c r="A108" s="70" t="s">
        <v>243</v>
      </c>
      <c r="B108" s="70" t="s">
        <v>259</v>
      </c>
      <c r="C108" s="71" t="s">
        <v>380</v>
      </c>
      <c r="D108" s="84"/>
      <c r="E108" s="6">
        <v>1.138760064</v>
      </c>
      <c r="F108" s="6">
        <v>15.546378285999999</v>
      </c>
      <c r="G108" s="6" t="s">
        <v>431</v>
      </c>
      <c r="H108" s="6">
        <v>19.874328504000001</v>
      </c>
      <c r="I108" s="6">
        <v>0.17772555800000001</v>
      </c>
      <c r="J108" s="6">
        <v>1.7772555800000001</v>
      </c>
      <c r="K108" s="6">
        <v>3.5545111600000001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88862.778999999995</v>
      </c>
      <c r="AL108" s="49" t="s">
        <v>245</v>
      </c>
    </row>
    <row r="109" spans="1:38" s="2" customFormat="1" ht="26.25" customHeight="1" thickBot="1" x14ac:dyDescent="0.25">
      <c r="A109" s="70" t="s">
        <v>243</v>
      </c>
      <c r="B109" s="70" t="s">
        <v>260</v>
      </c>
      <c r="C109" s="71" t="s">
        <v>381</v>
      </c>
      <c r="D109" s="84"/>
      <c r="E109" s="6">
        <v>0.221777219</v>
      </c>
      <c r="F109" s="6">
        <v>1.1439733059999999</v>
      </c>
      <c r="G109" s="6" t="s">
        <v>431</v>
      </c>
      <c r="H109" s="6">
        <v>6.4240402230000004</v>
      </c>
      <c r="I109" s="6">
        <v>0.2078062</v>
      </c>
      <c r="J109" s="6">
        <v>1.1429341</v>
      </c>
      <c r="K109" s="6">
        <v>1.1429341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10390.31</v>
      </c>
      <c r="AL109" s="49" t="s">
        <v>245</v>
      </c>
    </row>
    <row r="110" spans="1:38" s="2" customFormat="1" ht="26.25" customHeight="1" thickBot="1" x14ac:dyDescent="0.25">
      <c r="A110" s="70" t="s">
        <v>243</v>
      </c>
      <c r="B110" s="70" t="s">
        <v>261</v>
      </c>
      <c r="C110" s="71" t="s">
        <v>382</v>
      </c>
      <c r="D110" s="84"/>
      <c r="E110" s="6">
        <v>0.224137532</v>
      </c>
      <c r="F110" s="6">
        <v>1.1629781560000001</v>
      </c>
      <c r="G110" s="6" t="s">
        <v>431</v>
      </c>
      <c r="H110" s="6">
        <v>6.4927490219999999</v>
      </c>
      <c r="I110" s="6">
        <v>0.21163272</v>
      </c>
      <c r="J110" s="6">
        <v>1.16397996</v>
      </c>
      <c r="K110" s="6">
        <v>1.16397996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10581.636</v>
      </c>
      <c r="AL110" s="49" t="s">
        <v>245</v>
      </c>
    </row>
    <row r="111" spans="1:38" s="2" customFormat="1" ht="26.25" customHeight="1" thickBot="1" x14ac:dyDescent="0.25">
      <c r="A111" s="70" t="s">
        <v>243</v>
      </c>
      <c r="B111" s="70" t="s">
        <v>262</v>
      </c>
      <c r="C111" s="71" t="s">
        <v>376</v>
      </c>
      <c r="D111" s="84"/>
      <c r="E111" s="6">
        <v>0.78494935399999999</v>
      </c>
      <c r="F111" s="6">
        <v>0.49355286399999998</v>
      </c>
      <c r="G111" s="6" t="s">
        <v>431</v>
      </c>
      <c r="H111" s="6">
        <v>13.349291026</v>
      </c>
      <c r="I111" s="6">
        <v>2.6957643999999999E-2</v>
      </c>
      <c r="J111" s="6">
        <v>5.3915287999999999E-2</v>
      </c>
      <c r="K111" s="6">
        <v>0.121309398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6739.4110000000001</v>
      </c>
      <c r="AL111" s="49" t="s">
        <v>245</v>
      </c>
    </row>
    <row r="112" spans="1:38" s="2" customFormat="1" ht="26.25" customHeight="1" thickBot="1" x14ac:dyDescent="0.25">
      <c r="A112" s="70" t="s">
        <v>263</v>
      </c>
      <c r="B112" s="70" t="s">
        <v>264</v>
      </c>
      <c r="C112" s="71" t="s">
        <v>265</v>
      </c>
      <c r="D112" s="72"/>
      <c r="E112" s="6">
        <v>40.256390914999997</v>
      </c>
      <c r="F112" s="6" t="s">
        <v>431</v>
      </c>
      <c r="G112" s="6" t="s">
        <v>431</v>
      </c>
      <c r="H112" s="6">
        <v>112.615653822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1006409772.8179713</v>
      </c>
      <c r="AL112" s="49" t="s">
        <v>418</v>
      </c>
    </row>
    <row r="113" spans="1:38" s="2" customFormat="1" ht="26.25" customHeight="1" thickBot="1" x14ac:dyDescent="0.25">
      <c r="A113" s="70" t="s">
        <v>263</v>
      </c>
      <c r="B113" s="85" t="s">
        <v>266</v>
      </c>
      <c r="C113" s="86" t="s">
        <v>267</v>
      </c>
      <c r="D113" s="72"/>
      <c r="E113" s="6">
        <v>18.615177828</v>
      </c>
      <c r="F113" s="6">
        <v>26.944711640000001</v>
      </c>
      <c r="G113" s="6" t="s">
        <v>431</v>
      </c>
      <c r="H113" s="6">
        <v>110.15493338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0.96644331299999997</v>
      </c>
      <c r="F114" s="6" t="s">
        <v>431</v>
      </c>
      <c r="G114" s="6" t="s">
        <v>431</v>
      </c>
      <c r="H114" s="6">
        <v>3.1409407790000001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0.76766562599999999</v>
      </c>
      <c r="F115" s="6" t="s">
        <v>431</v>
      </c>
      <c r="G115" s="6" t="s">
        <v>431</v>
      </c>
      <c r="H115" s="6">
        <v>1.53533125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12.657652669000001</v>
      </c>
      <c r="F116" s="6">
        <v>1.4979935360000001</v>
      </c>
      <c r="G116" s="6" t="s">
        <v>431</v>
      </c>
      <c r="H116" s="6">
        <v>36.935503779999998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6.1378452719999999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1.868710138</v>
      </c>
      <c r="J119" s="6">
        <v>42.661485325000001</v>
      </c>
      <c r="K119" s="6">
        <v>42.661485325000001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9.7883501200000005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11.032354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2.6756735248547846E-2</v>
      </c>
      <c r="F125" s="6">
        <v>3.5044856508639501</v>
      </c>
      <c r="G125" s="6" t="s">
        <v>431</v>
      </c>
      <c r="H125" s="6" t="s">
        <v>432</v>
      </c>
      <c r="I125" s="6">
        <v>1.1506083563693615E-2</v>
      </c>
      <c r="J125" s="6">
        <v>1.3714125533720702E-2</v>
      </c>
      <c r="K125" s="6">
        <v>1.6610696720207846E-2</v>
      </c>
      <c r="L125" s="6" t="s">
        <v>431</v>
      </c>
      <c r="M125" s="6">
        <v>0.49394100280704489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11871.1933872424</v>
      </c>
      <c r="AL125" s="49" t="s">
        <v>425</v>
      </c>
    </row>
    <row r="126" spans="1:38" s="2" customFormat="1" ht="26.25" customHeight="1" thickBot="1" x14ac:dyDescent="0.25">
      <c r="A126" s="70" t="s">
        <v>288</v>
      </c>
      <c r="B126" s="70" t="s">
        <v>291</v>
      </c>
      <c r="C126" s="71" t="s">
        <v>292</v>
      </c>
      <c r="D126" s="72"/>
      <c r="E126" s="6" t="s">
        <v>432</v>
      </c>
      <c r="F126" s="6" t="s">
        <v>432</v>
      </c>
      <c r="G126" s="6" t="s">
        <v>432</v>
      </c>
      <c r="H126" s="6">
        <v>0.93008424000000001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3875.3510000000001</v>
      </c>
      <c r="AL126" s="49" t="s">
        <v>424</v>
      </c>
    </row>
    <row r="127" spans="1:38" s="2" customFormat="1" ht="26.25" customHeight="1" thickBot="1" x14ac:dyDescent="0.25">
      <c r="A127" s="70" t="s">
        <v>288</v>
      </c>
      <c r="B127" s="70" t="s">
        <v>293</v>
      </c>
      <c r="C127" s="71" t="s">
        <v>294</v>
      </c>
      <c r="D127" s="72"/>
      <c r="E127" s="6">
        <v>4.559146E-3</v>
      </c>
      <c r="F127" s="6" t="s">
        <v>432</v>
      </c>
      <c r="G127" s="6" t="s">
        <v>432</v>
      </c>
      <c r="H127" s="6">
        <v>0.26057362099999998</v>
      </c>
      <c r="I127" s="6">
        <v>1.8938E-3</v>
      </c>
      <c r="J127" s="6">
        <v>1.8938E-3</v>
      </c>
      <c r="K127" s="6">
        <v>1.8938E-3</v>
      </c>
      <c r="L127" s="6" t="s">
        <v>432</v>
      </c>
      <c r="M127" s="6">
        <v>8.4168854000000001E-2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9.4754043955308482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0.113603151</v>
      </c>
      <c r="F132" s="6">
        <v>2.2005073600000001E-2</v>
      </c>
      <c r="G132" s="6">
        <v>0.13098259900000001</v>
      </c>
      <c r="H132" s="6" t="s">
        <v>432</v>
      </c>
      <c r="I132" s="6">
        <v>2.0582999999999999E-3</v>
      </c>
      <c r="J132" s="6">
        <v>7.6718389999999997E-3</v>
      </c>
      <c r="K132" s="6">
        <v>9.7301362000000002E-2</v>
      </c>
      <c r="L132" s="6">
        <v>7.2040759999999994E-5</v>
      </c>
      <c r="M132" s="6">
        <v>0.70433952799999999</v>
      </c>
      <c r="N132" s="6">
        <v>2.2720629990000001</v>
      </c>
      <c r="O132" s="6">
        <v>0.72706016100000004</v>
      </c>
      <c r="P132" s="6">
        <v>0.104514896</v>
      </c>
      <c r="Q132" s="6">
        <v>0.213573922</v>
      </c>
      <c r="R132" s="6">
        <v>0.63617764099999996</v>
      </c>
      <c r="S132" s="6">
        <v>1.8176503989999999</v>
      </c>
      <c r="T132" s="6">
        <v>0.36353007999999998</v>
      </c>
      <c r="U132" s="6">
        <v>6.8078269999999998E-3</v>
      </c>
      <c r="V132" s="6">
        <v>2.9991231599999999</v>
      </c>
      <c r="W132" s="6">
        <v>211.30185900000001</v>
      </c>
      <c r="X132" s="6">
        <v>2.3857545E-5</v>
      </c>
      <c r="Y132" s="6">
        <v>3.274565E-6</v>
      </c>
      <c r="Z132" s="6">
        <v>2.8535495000000001E-5</v>
      </c>
      <c r="AA132" s="6">
        <v>4.6779499999999998E-6</v>
      </c>
      <c r="AB132" s="6">
        <v>6.0345554999999997E-5</v>
      </c>
      <c r="AC132" s="6">
        <v>0.213574072</v>
      </c>
      <c r="AD132" s="6">
        <v>0.204235</v>
      </c>
      <c r="AE132" s="60"/>
      <c r="AF132" s="26" t="s">
        <v>431</v>
      </c>
      <c r="AG132" s="26" t="s">
        <v>431</v>
      </c>
      <c r="AH132" s="26" t="s">
        <v>431</v>
      </c>
      <c r="AI132" s="26" t="s">
        <v>431</v>
      </c>
      <c r="AJ132" s="26" t="s">
        <v>431</v>
      </c>
      <c r="AK132" s="26">
        <v>46.779600000000002</v>
      </c>
      <c r="AL132" s="49" t="s">
        <v>414</v>
      </c>
    </row>
    <row r="133" spans="1:38" s="2" customFormat="1" ht="26.25" customHeight="1" thickBot="1" x14ac:dyDescent="0.25">
      <c r="A133" s="70" t="s">
        <v>288</v>
      </c>
      <c r="B133" s="74" t="s">
        <v>307</v>
      </c>
      <c r="C133" s="82" t="s">
        <v>308</v>
      </c>
      <c r="D133" s="72"/>
      <c r="E133" s="6">
        <v>0.146602761</v>
      </c>
      <c r="F133" s="6">
        <v>2.3101010000000002E-3</v>
      </c>
      <c r="G133" s="6">
        <v>2.0080134999999999E-2</v>
      </c>
      <c r="H133" s="6" t="s">
        <v>431</v>
      </c>
      <c r="I133" s="6">
        <v>6.1662059999999996E-3</v>
      </c>
      <c r="J133" s="6">
        <v>6.1662059999999996E-3</v>
      </c>
      <c r="K133" s="6">
        <v>6.8521260000000001E-3</v>
      </c>
      <c r="L133" s="6" t="s">
        <v>432</v>
      </c>
      <c r="M133" s="6" t="s">
        <v>434</v>
      </c>
      <c r="N133" s="6">
        <v>5.3363450000000002E-3</v>
      </c>
      <c r="O133" s="6">
        <v>8.9383099999999999E-4</v>
      </c>
      <c r="P133" s="6">
        <v>0.26477346600000001</v>
      </c>
      <c r="Q133" s="6">
        <v>2.4185019999999999E-3</v>
      </c>
      <c r="R133" s="6">
        <v>2.4096159999999998E-3</v>
      </c>
      <c r="S133" s="6">
        <v>2.208818E-3</v>
      </c>
      <c r="T133" s="6">
        <v>3.079549E-3</v>
      </c>
      <c r="U133" s="6">
        <v>3.5149119999999998E-3</v>
      </c>
      <c r="V133" s="6">
        <v>2.8453375E-2</v>
      </c>
      <c r="W133" s="6">
        <v>4.7979084396593246E-3</v>
      </c>
      <c r="X133" s="6">
        <v>2.3456441260556702E-6</v>
      </c>
      <c r="Y133" s="6">
        <v>1.2812192537016198E-6</v>
      </c>
      <c r="Z133" s="6">
        <v>1.144390013015039E-6</v>
      </c>
      <c r="AA133" s="6">
        <v>1.2421251849340252E-6</v>
      </c>
      <c r="AB133" s="6">
        <v>6.0133785777063539E-6</v>
      </c>
      <c r="AC133" s="6">
        <v>2.6654000000000001E-2</v>
      </c>
      <c r="AD133" s="6">
        <v>7.2858999999999993E-2</v>
      </c>
      <c r="AE133" s="60"/>
      <c r="AF133" s="26" t="s">
        <v>431</v>
      </c>
      <c r="AG133" s="26" t="s">
        <v>431</v>
      </c>
      <c r="AH133" s="26" t="s">
        <v>431</v>
      </c>
      <c r="AI133" s="26" t="s">
        <v>431</v>
      </c>
      <c r="AJ133" s="26" t="s">
        <v>431</v>
      </c>
      <c r="AK133" s="26">
        <v>177700.312579975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48.240430719000003</v>
      </c>
      <c r="F135" s="6">
        <v>9.6674209829999995</v>
      </c>
      <c r="G135" s="6">
        <v>1.836809989</v>
      </c>
      <c r="H135" s="6" t="s">
        <v>432</v>
      </c>
      <c r="I135" s="6">
        <v>44.566810744000001</v>
      </c>
      <c r="J135" s="6">
        <v>47.273688624999998</v>
      </c>
      <c r="K135" s="6">
        <v>48.143756506000003</v>
      </c>
      <c r="L135" s="6">
        <v>24.912943878</v>
      </c>
      <c r="M135" s="6">
        <v>607.887431601</v>
      </c>
      <c r="N135" s="6">
        <v>6.4771720630000003</v>
      </c>
      <c r="O135" s="6">
        <v>0.67671946400000005</v>
      </c>
      <c r="P135" s="6" t="s">
        <v>432</v>
      </c>
      <c r="Q135" s="6">
        <v>0.38669684199999999</v>
      </c>
      <c r="R135" s="6">
        <v>9.6674209999999997E-2</v>
      </c>
      <c r="S135" s="6">
        <v>1.35343894</v>
      </c>
      <c r="T135" s="6" t="s">
        <v>432</v>
      </c>
      <c r="U135" s="6">
        <v>0.290022632</v>
      </c>
      <c r="V135" s="6">
        <v>174.49694879800001</v>
      </c>
      <c r="W135" s="6">
        <v>96.674209859701804</v>
      </c>
      <c r="X135" s="6">
        <v>5.4137611659044668E-2</v>
      </c>
      <c r="Y135" s="6">
        <v>0.10150802186070876</v>
      </c>
      <c r="Z135" s="6">
        <v>0.23008484955093983</v>
      </c>
      <c r="AA135" s="6" t="s">
        <v>432</v>
      </c>
      <c r="AB135" s="6">
        <v>0.38573048307069324</v>
      </c>
      <c r="AC135" s="6" t="s">
        <v>432</v>
      </c>
      <c r="AD135" s="6" t="s">
        <v>431</v>
      </c>
      <c r="AE135" s="60"/>
      <c r="AF135" s="26" t="s">
        <v>431</v>
      </c>
      <c r="AG135" s="26" t="s">
        <v>431</v>
      </c>
      <c r="AH135" s="26" t="s">
        <v>431</v>
      </c>
      <c r="AI135" s="26" t="s">
        <v>431</v>
      </c>
      <c r="AJ135" s="26" t="s">
        <v>431</v>
      </c>
      <c r="AK135" s="26">
        <v>6767.2014573805836</v>
      </c>
      <c r="AL135" s="49" t="s">
        <v>412</v>
      </c>
    </row>
    <row r="136" spans="1:38" s="2" customFormat="1" ht="26.25" customHeight="1" thickBot="1" x14ac:dyDescent="0.25">
      <c r="A136" s="70" t="s">
        <v>288</v>
      </c>
      <c r="B136" s="70" t="s">
        <v>313</v>
      </c>
      <c r="C136" s="71" t="s">
        <v>314</v>
      </c>
      <c r="D136" s="72"/>
      <c r="E136" s="6">
        <v>6.3649709999999996E-3</v>
      </c>
      <c r="F136" s="6">
        <v>7.2001957000000005E-2</v>
      </c>
      <c r="G136" s="6" t="s">
        <v>431</v>
      </c>
      <c r="H136" s="6" t="s">
        <v>432</v>
      </c>
      <c r="I136" s="6">
        <v>2.6439089999999998E-3</v>
      </c>
      <c r="J136" s="6">
        <v>2.6439089999999998E-3</v>
      </c>
      <c r="K136" s="6">
        <v>2.6439089999999998E-3</v>
      </c>
      <c r="L136" s="6" t="s">
        <v>432</v>
      </c>
      <c r="M136" s="6">
        <v>0.117507153</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1346.712143209759</v>
      </c>
      <c r="AL136" s="49" t="s">
        <v>416</v>
      </c>
    </row>
    <row r="137" spans="1:38" s="2" customFormat="1" ht="26.25" customHeight="1" thickBot="1" x14ac:dyDescent="0.25">
      <c r="A137" s="70" t="s">
        <v>288</v>
      </c>
      <c r="B137" s="70" t="s">
        <v>315</v>
      </c>
      <c r="C137" s="71" t="s">
        <v>316</v>
      </c>
      <c r="D137" s="72"/>
      <c r="E137" s="6">
        <v>2.8559369999999998E-3</v>
      </c>
      <c r="F137" s="6">
        <v>2.4670112775150001E-2</v>
      </c>
      <c r="G137" s="6" t="s">
        <v>431</v>
      </c>
      <c r="H137" s="6" t="s">
        <v>432</v>
      </c>
      <c r="I137" s="6">
        <v>1.1863119999999999E-3</v>
      </c>
      <c r="J137" s="6">
        <v>1.1863119999999999E-3</v>
      </c>
      <c r="K137" s="6">
        <v>1.1863119999999999E-3</v>
      </c>
      <c r="L137" s="6" t="s">
        <v>432</v>
      </c>
      <c r="M137" s="6">
        <v>5.2720962000000003E-2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5672.2954490000002</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1.4169018E-2</v>
      </c>
      <c r="G139" s="6" t="s">
        <v>432</v>
      </c>
      <c r="H139" s="6">
        <v>1.6990130000000001E-3</v>
      </c>
      <c r="I139" s="6">
        <v>1.556259515</v>
      </c>
      <c r="J139" s="6">
        <v>1.556259515</v>
      </c>
      <c r="K139" s="6">
        <v>1.556259515</v>
      </c>
      <c r="L139" s="6" t="s">
        <v>433</v>
      </c>
      <c r="M139" s="6" t="s">
        <v>432</v>
      </c>
      <c r="N139" s="6">
        <v>4.4738419999999996E-3</v>
      </c>
      <c r="O139" s="6">
        <v>8.9731589999999996E-3</v>
      </c>
      <c r="P139" s="6">
        <v>8.9731589999999996E-3</v>
      </c>
      <c r="Q139" s="6">
        <v>1.4193143E-2</v>
      </c>
      <c r="R139" s="6">
        <v>1.35388E-2</v>
      </c>
      <c r="S139" s="6">
        <v>3.1662849999999999E-2</v>
      </c>
      <c r="T139" s="6" t="s">
        <v>432</v>
      </c>
      <c r="U139" s="6" t="s">
        <v>432</v>
      </c>
      <c r="V139" s="6" t="s">
        <v>432</v>
      </c>
      <c r="W139" s="6">
        <v>15.963843697783631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708.45105999999998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719.90301809493201</v>
      </c>
      <c r="F141" s="20">
        <f t="shared" ref="F141:AD141" si="0">SUM(F14:F140)</f>
        <v>544.00040678494054</v>
      </c>
      <c r="G141" s="20">
        <f t="shared" si="0"/>
        <v>150.30978119735582</v>
      </c>
      <c r="H141" s="20">
        <f t="shared" si="0"/>
        <v>481.27328241669505</v>
      </c>
      <c r="I141" s="20">
        <f t="shared" si="0"/>
        <v>128.84948665425884</v>
      </c>
      <c r="J141" s="20">
        <f t="shared" si="0"/>
        <v>210.36637023481049</v>
      </c>
      <c r="K141" s="20">
        <f t="shared" si="0"/>
        <v>307.99152766121489</v>
      </c>
      <c r="L141" s="20">
        <f t="shared" si="0"/>
        <v>41.817887510987163</v>
      </c>
      <c r="M141" s="20">
        <f t="shared" si="0"/>
        <v>1506.0300658198253</v>
      </c>
      <c r="N141" s="20">
        <f t="shared" si="0"/>
        <v>103.00755600046215</v>
      </c>
      <c r="O141" s="20">
        <f t="shared" si="0"/>
        <v>6.593656895001887</v>
      </c>
      <c r="P141" s="20">
        <f t="shared" si="0"/>
        <v>3.1560712193687763</v>
      </c>
      <c r="Q141" s="20">
        <f t="shared" si="0"/>
        <v>3.9230798089751016</v>
      </c>
      <c r="R141" s="20">
        <f>SUM(R14:R140)</f>
        <v>22.574203217034519</v>
      </c>
      <c r="S141" s="20">
        <f t="shared" si="0"/>
        <v>122.88668823085649</v>
      </c>
      <c r="T141" s="20">
        <f t="shared" si="0"/>
        <v>45.981223929335471</v>
      </c>
      <c r="U141" s="20">
        <f t="shared" si="0"/>
        <v>6.3524944281032552</v>
      </c>
      <c r="V141" s="20">
        <f t="shared" si="0"/>
        <v>355.65200264008831</v>
      </c>
      <c r="W141" s="20">
        <f t="shared" si="0"/>
        <v>454.75916143200675</v>
      </c>
      <c r="X141" s="20">
        <f t="shared" si="0"/>
        <v>9.3367946093697558</v>
      </c>
      <c r="Y141" s="20">
        <f t="shared" si="0"/>
        <v>9.7189951886097834</v>
      </c>
      <c r="Z141" s="20">
        <f t="shared" si="0"/>
        <v>4.2818171340915807</v>
      </c>
      <c r="AA141" s="20">
        <f t="shared" si="0"/>
        <v>5.1200786334971493</v>
      </c>
      <c r="AB141" s="20">
        <f t="shared" si="0"/>
        <v>42.798864978235549</v>
      </c>
      <c r="AC141" s="20">
        <f t="shared" si="0"/>
        <v>13.30326529382979</v>
      </c>
      <c r="AD141" s="20">
        <f t="shared" si="0"/>
        <v>487.5984844875432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719.90301809493201</v>
      </c>
      <c r="F152" s="14">
        <f t="shared" ref="F152:AD152" si="1">SUM(F$141, F$151, IF(AND(ISNUMBER(SEARCH($B$4,"AT|BE|CH|GB|IE|LT|LU|NL")),SUM(F$143:F$149)&gt;0),SUM(F$143:F$149)-SUM(F$27:F$33),0))</f>
        <v>544.00040678494054</v>
      </c>
      <c r="G152" s="14">
        <f t="shared" si="1"/>
        <v>150.30978119735582</v>
      </c>
      <c r="H152" s="14">
        <f t="shared" si="1"/>
        <v>481.27328241669505</v>
      </c>
      <c r="I152" s="14">
        <f t="shared" si="1"/>
        <v>128.84948665425884</v>
      </c>
      <c r="J152" s="14">
        <f t="shared" si="1"/>
        <v>210.36637023481049</v>
      </c>
      <c r="K152" s="14">
        <f t="shared" si="1"/>
        <v>307.99152766121489</v>
      </c>
      <c r="L152" s="14">
        <f t="shared" si="1"/>
        <v>41.817887510987163</v>
      </c>
      <c r="M152" s="14">
        <f t="shared" si="1"/>
        <v>1506.0300658198253</v>
      </c>
      <c r="N152" s="14">
        <f t="shared" si="1"/>
        <v>103.00755600046215</v>
      </c>
      <c r="O152" s="14">
        <f t="shared" si="1"/>
        <v>6.593656895001887</v>
      </c>
      <c r="P152" s="14">
        <f t="shared" si="1"/>
        <v>3.1560712193687763</v>
      </c>
      <c r="Q152" s="14">
        <f t="shared" si="1"/>
        <v>3.9230798089751016</v>
      </c>
      <c r="R152" s="14">
        <f t="shared" si="1"/>
        <v>22.574203217034519</v>
      </c>
      <c r="S152" s="14">
        <f t="shared" si="1"/>
        <v>122.88668823085649</v>
      </c>
      <c r="T152" s="14">
        <f t="shared" si="1"/>
        <v>45.981223929335471</v>
      </c>
      <c r="U152" s="14">
        <f t="shared" si="1"/>
        <v>6.3524944281032552</v>
      </c>
      <c r="V152" s="14">
        <f t="shared" si="1"/>
        <v>355.65200264008831</v>
      </c>
      <c r="W152" s="14">
        <f t="shared" si="1"/>
        <v>454.75916143200675</v>
      </c>
      <c r="X152" s="14">
        <f t="shared" si="1"/>
        <v>9.3367946093697558</v>
      </c>
      <c r="Y152" s="14">
        <f t="shared" si="1"/>
        <v>9.7189951886097834</v>
      </c>
      <c r="Z152" s="14">
        <f t="shared" si="1"/>
        <v>4.2818171340915807</v>
      </c>
      <c r="AA152" s="14">
        <f t="shared" si="1"/>
        <v>5.1200786334971493</v>
      </c>
      <c r="AB152" s="14">
        <f t="shared" si="1"/>
        <v>42.798864978235549</v>
      </c>
      <c r="AC152" s="14">
        <f t="shared" si="1"/>
        <v>13.30326529382979</v>
      </c>
      <c r="AD152" s="14">
        <f t="shared" si="1"/>
        <v>487.5984844875432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719.90301809493201</v>
      </c>
      <c r="F154" s="14">
        <f>SUM(F$141, F$153, -1 * IF(OR($B$6=2005,$B$6&gt;=2020),SUM(F$99:F$122),0), IF(AND(ISNUMBER(SEARCH($B$4,"AT|BE|CH|GB|IE|LT|LU|NL")),SUM(F$143:F$149)&gt;0),SUM(F$143:F$149)-SUM(F$27:F$33),0))</f>
        <v>544.00040678494054</v>
      </c>
      <c r="G154" s="14">
        <f>SUM(G$141, G$153, IF(AND(ISNUMBER(SEARCH($B$4,"AT|BE|CH|GB|IE|LT|LU|NL")),SUM(G$143:G$149)&gt;0),SUM(G$143:G$149)-SUM(G$27:G$33),0))</f>
        <v>150.30978119735582</v>
      </c>
      <c r="H154" s="14">
        <f>SUM(H$141, H$153, IF(AND(ISNUMBER(SEARCH($B$4,"AT|BE|CH|GB|IE|LT|LU|NL")),SUM(H$143:H$149)&gt;0),SUM(H$143:H$149)-SUM(H$27:H$33),0))</f>
        <v>481.27328241669505</v>
      </c>
      <c r="I154" s="14">
        <f t="shared" ref="I154:AD154" si="2">SUM(I$141, I$153, IF(AND(ISNUMBER(SEARCH($B$4,"AT|BE|CH|GB|IE|LT|LU|NL")),SUM(I$143:I$149)&gt;0),SUM(I$143:I$149)-SUM(I$27:I$33),0))</f>
        <v>128.84948665425884</v>
      </c>
      <c r="J154" s="14">
        <f t="shared" si="2"/>
        <v>210.36637023481049</v>
      </c>
      <c r="K154" s="14">
        <f t="shared" si="2"/>
        <v>307.99152766121489</v>
      </c>
      <c r="L154" s="14">
        <f t="shared" si="2"/>
        <v>41.817887510987163</v>
      </c>
      <c r="M154" s="14">
        <f t="shared" si="2"/>
        <v>1506.0300658198253</v>
      </c>
      <c r="N154" s="14">
        <f t="shared" si="2"/>
        <v>103.00755600046215</v>
      </c>
      <c r="O154" s="14">
        <f t="shared" si="2"/>
        <v>6.593656895001887</v>
      </c>
      <c r="P154" s="14">
        <f t="shared" si="2"/>
        <v>3.1560712193687763</v>
      </c>
      <c r="Q154" s="14">
        <f t="shared" si="2"/>
        <v>3.9230798089751016</v>
      </c>
      <c r="R154" s="14">
        <f t="shared" si="2"/>
        <v>22.574203217034519</v>
      </c>
      <c r="S154" s="14">
        <f t="shared" si="2"/>
        <v>122.88668823085649</v>
      </c>
      <c r="T154" s="14">
        <f t="shared" si="2"/>
        <v>45.981223929335471</v>
      </c>
      <c r="U154" s="14">
        <f t="shared" si="2"/>
        <v>6.3524944281032552</v>
      </c>
      <c r="V154" s="14">
        <f t="shared" si="2"/>
        <v>355.65200264008831</v>
      </c>
      <c r="W154" s="14">
        <f t="shared" si="2"/>
        <v>454.75916143200675</v>
      </c>
      <c r="X154" s="14">
        <f t="shared" si="2"/>
        <v>9.3367946093697558</v>
      </c>
      <c r="Y154" s="14">
        <f t="shared" si="2"/>
        <v>9.7189951886097834</v>
      </c>
      <c r="Z154" s="14">
        <f t="shared" si="2"/>
        <v>4.2818171340915807</v>
      </c>
      <c r="AA154" s="14">
        <f t="shared" si="2"/>
        <v>5.1200786334971493</v>
      </c>
      <c r="AB154" s="14">
        <f t="shared" si="2"/>
        <v>42.798864978235549</v>
      </c>
      <c r="AC154" s="14">
        <f t="shared" si="2"/>
        <v>13.30326529382979</v>
      </c>
      <c r="AD154" s="14">
        <f t="shared" si="2"/>
        <v>487.5984844875432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63.794295792006167</v>
      </c>
      <c r="F157" s="23">
        <v>1.0898586546732589</v>
      </c>
      <c r="G157" s="23">
        <v>3.816649628012351</v>
      </c>
      <c r="H157" s="23" t="s">
        <v>432</v>
      </c>
      <c r="I157" s="23">
        <v>0.82321280911608219</v>
      </c>
      <c r="J157" s="23">
        <v>0.82321280911608219</v>
      </c>
      <c r="K157" s="23">
        <v>0.82321280911608219</v>
      </c>
      <c r="L157" s="23">
        <v>0.39514214831979438</v>
      </c>
      <c r="M157" s="23">
        <v>10.010870302015347</v>
      </c>
      <c r="N157" s="23">
        <v>0.37086545806612958</v>
      </c>
      <c r="O157" s="23">
        <v>2.3561384059908477E-4</v>
      </c>
      <c r="P157" s="23">
        <v>1.0406213133259996E-2</v>
      </c>
      <c r="Q157" s="23">
        <v>4.515526778985077E-4</v>
      </c>
      <c r="R157" s="23">
        <v>5.4956936573613308E-2</v>
      </c>
      <c r="S157" s="23">
        <v>3.3367039675445243E-2</v>
      </c>
      <c r="T157" s="23">
        <v>4.5252507589222226E-4</v>
      </c>
      <c r="U157" s="23">
        <v>4.5150405799882198E-4</v>
      </c>
      <c r="V157" s="23">
        <v>8.6372131526791171E-2</v>
      </c>
      <c r="W157" s="23" t="s">
        <v>432</v>
      </c>
      <c r="X157" s="23">
        <v>7.5017313421131234E-4</v>
      </c>
      <c r="Y157" s="23">
        <v>5.858900138700442E-3</v>
      </c>
      <c r="Z157" s="23">
        <v>6.6838088181253748E-4</v>
      </c>
      <c r="AA157" s="23">
        <v>6.0645567145067413E-4</v>
      </c>
      <c r="AB157" s="23">
        <v>7.8839098261749667E-3</v>
      </c>
      <c r="AC157" s="23" t="s">
        <v>431</v>
      </c>
      <c r="AD157" s="23" t="s">
        <v>431</v>
      </c>
      <c r="AE157" s="63"/>
      <c r="AF157" s="23">
        <v>196284.83779642533</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8.2272754614961254</v>
      </c>
      <c r="F158" s="23">
        <v>0.31329511238496821</v>
      </c>
      <c r="G158" s="23">
        <v>0.48826237474296336</v>
      </c>
      <c r="H158" s="23" t="s">
        <v>432</v>
      </c>
      <c r="I158" s="23">
        <v>0.10944599386513665</v>
      </c>
      <c r="J158" s="23">
        <v>0.10944599386513665</v>
      </c>
      <c r="K158" s="23">
        <v>0.10944599386513665</v>
      </c>
      <c r="L158" s="23">
        <v>5.2534075999142428E-2</v>
      </c>
      <c r="M158" s="23">
        <v>4.7766582406514475</v>
      </c>
      <c r="N158" s="23">
        <v>2.6500115875738905</v>
      </c>
      <c r="O158" s="23">
        <v>3.0649342852329078E-5</v>
      </c>
      <c r="P158" s="23">
        <v>1.3532144252123453E-3</v>
      </c>
      <c r="Q158" s="23">
        <v>5.8454021238512549E-5</v>
      </c>
      <c r="R158" s="23">
        <v>7.0107696712815365E-3</v>
      </c>
      <c r="S158" s="23">
        <v>4.2588922047428184E-3</v>
      </c>
      <c r="T158" s="23">
        <v>6.5427282721348972E-5</v>
      </c>
      <c r="U158" s="23">
        <v>5.8105358164370727E-5</v>
      </c>
      <c r="V158" s="23">
        <v>1.1097464939283461E-2</v>
      </c>
      <c r="W158" s="23" t="s">
        <v>432</v>
      </c>
      <c r="X158" s="23">
        <v>2.4003072149614193E-4</v>
      </c>
      <c r="Y158" s="23">
        <v>1.5623663766662118E-3</v>
      </c>
      <c r="Z158" s="23">
        <v>1.9996280984959324E-4</v>
      </c>
      <c r="AA158" s="23">
        <v>2.6392671748804575E-4</v>
      </c>
      <c r="AB158" s="23">
        <v>2.2662866254999927E-3</v>
      </c>
      <c r="AC158" s="23" t="s">
        <v>431</v>
      </c>
      <c r="AD158" s="23" t="s">
        <v>431</v>
      </c>
      <c r="AE158" s="63"/>
      <c r="AF158" s="23">
        <v>25110.636368067131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333.72154975299998</v>
      </c>
      <c r="F159" s="23">
        <v>11.047942553</v>
      </c>
      <c r="G159" s="23">
        <v>148.48945605899999</v>
      </c>
      <c r="H159" s="23" t="s">
        <v>432</v>
      </c>
      <c r="I159" s="23">
        <v>22.043157452999999</v>
      </c>
      <c r="J159" s="23">
        <v>25.922594291999999</v>
      </c>
      <c r="K159" s="23">
        <v>25.922594291999999</v>
      </c>
      <c r="L159" s="23">
        <v>0.48531164700000001</v>
      </c>
      <c r="M159" s="23">
        <v>24.438905496</v>
      </c>
      <c r="N159" s="23">
        <v>1.048565615</v>
      </c>
      <c r="O159" s="23">
        <v>0.11057022499999999</v>
      </c>
      <c r="P159" s="23">
        <v>0.137286991</v>
      </c>
      <c r="Q159" s="23">
        <v>3.3586365329999999</v>
      </c>
      <c r="R159" s="23">
        <v>3.566418616</v>
      </c>
      <c r="S159" s="23">
        <v>7.2512782629999997</v>
      </c>
      <c r="T159" s="23">
        <v>156.874803423</v>
      </c>
      <c r="U159" s="23">
        <v>1.1543082600000001</v>
      </c>
      <c r="V159" s="23">
        <v>7.4357167720000001</v>
      </c>
      <c r="W159" s="23">
        <v>2.458137492764771</v>
      </c>
      <c r="X159" s="23">
        <v>2.6974639317525435E-2</v>
      </c>
      <c r="Y159" s="23">
        <v>0.15917615993678641</v>
      </c>
      <c r="Z159" s="23">
        <v>0.11057023323846793</v>
      </c>
      <c r="AA159" s="23">
        <v>4.5081172012669722E-2</v>
      </c>
      <c r="AB159" s="23">
        <v>0.34180220450544946</v>
      </c>
      <c r="AC159" s="23">
        <v>0.78735299999999997</v>
      </c>
      <c r="AD159" s="23">
        <v>2.8212980000000001</v>
      </c>
      <c r="AE159" s="63"/>
      <c r="AF159" s="23">
        <v>254914.67951346457</v>
      </c>
      <c r="AG159" s="23" t="s">
        <v>433</v>
      </c>
      <c r="AH159" s="23">
        <v>1409.7675571173227</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7.3390342210000004</v>
      </c>
      <c r="F163" s="25">
        <v>19.462511495000001</v>
      </c>
      <c r="G163" s="25">
        <v>1.462955188</v>
      </c>
      <c r="H163" s="25">
        <v>1.642437734</v>
      </c>
      <c r="I163" s="25">
        <v>13.975461394</v>
      </c>
      <c r="J163" s="25">
        <v>17.081119481000002</v>
      </c>
      <c r="K163" s="25">
        <v>26.398093741</v>
      </c>
      <c r="L163" s="25">
        <v>1.257791528</v>
      </c>
      <c r="M163" s="25">
        <v>210.89953347700001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2025-02-10T11:28:48Z</dcterms:modified>
</cp:coreProperties>
</file>