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<sst xmlns="http://schemas.openxmlformats.org/spreadsheetml/2006/main" count="3904" uniqueCount="436">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</sst>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114.68504348358687</v>
      </c>
      <c r="F14" s="6">
        <v>7.2610636756806777</v>
      </c>
      <c r="G14" s="6">
        <v>115.34130194728419</v>
      </c>
      <c r="H14" s="6">
        <v>1.1399027997142366</v>
      </c>
      <c r="I14" s="6">
        <v>5.1584555522844804</v>
      </c>
      <c r="J14" s="6">
        <v>6.7924705949728317</v>
      </c>
      <c r="K14" s="6">
        <v>8.237780648824323</v>
      </c>
      <c r="L14" s="6">
        <v>0.14141489811781929</v>
      </c>
      <c r="M14" s="6">
        <v>26.795984727834718</v>
      </c>
      <c r="N14" s="6">
        <v>1.8622415002824988</v>
      </c>
      <c r="O14" s="6">
        <v>0.47455006540235789</v>
      </c>
      <c r="P14" s="6">
        <v>1.4890734561514294</v>
      </c>
      <c r="Q14" s="6">
        <v>2.1636293100679862</v>
      </c>
      <c r="R14" s="6">
        <v>2.8031758569090868</v>
      </c>
      <c r="S14" s="6">
        <v>4.385370695630102</v>
      </c>
      <c r="T14" s="6">
        <v>13.027852084285835</v>
      </c>
      <c r="U14" s="6">
        <v>0.67465287299458887</v>
      </c>
      <c r="V14" s="6">
        <v>12.568804830771985</v>
      </c>
      <c r="W14" s="6">
        <v>3.1072221686632626</v>
      </c>
      <c r="X14" s="6">
        <v>0.21646825422569624</v>
      </c>
      <c r="Y14" s="6">
        <v>0.34683928469421499</v>
      </c>
      <c r="Z14" s="6">
        <v>0.11844285559276366</v>
      </c>
      <c r="AA14" s="6">
        <v>0.11047355555017536</v>
      </c>
      <c r="AB14" s="6">
        <v>0.79222395133529333</v>
      </c>
      <c r="AC14" s="6">
        <v>0.27166982537625001</v>
      </c>
      <c r="AD14" s="6">
        <v>2.99767921540189E-2</v>
      </c>
      <c r="AE14" s="60"/>
      <c r="AF14" s="26">
        <v>18627.186068191324</v>
      </c>
      <c r="AG14" s="26">
        <v>438691.01193189796</v>
      </c>
      <c r="AH14" s="26">
        <v>171512.750890647</v>
      </c>
      <c r="AI14" s="26">
        <v>42312.571836994568</v>
      </c>
      <c r="AJ14" s="26">
        <v>29049.545803980589</v>
      </c>
      <c r="AK14" s="26" t="s">
        <v>431</v>
      </c>
      <c r="AL14" s="49" t="s">
        <v>49</v>
      </c>
    </row>
    <row r="15" spans="1:38" s="1" customFormat="1" ht="26.25" customHeight="1" thickBot="1" x14ac:dyDescent="0.25">
      <c r="A15" s="70" t="s">
        <v>53</v>
      </c>
      <c r="B15" s="70" t="s">
        <v>54</v>
      </c>
      <c r="C15" s="71" t="s">
        <v>55</v>
      </c>
      <c r="D15" s="72"/>
      <c r="E15" s="6">
        <v>11.966667983048158</v>
      </c>
      <c r="F15" s="6">
        <v>0.42540011140637202</v>
      </c>
      <c r="G15" s="6">
        <v>7.5464428799999999</v>
      </c>
      <c r="H15" s="6" t="s">
        <v>432</v>
      </c>
      <c r="I15" s="6">
        <v>0.27547162399305275</v>
      </c>
      <c r="J15" s="6">
        <v>0.30250613130119097</v>
      </c>
      <c r="K15" s="6">
        <v>0.33948894415320663</v>
      </c>
      <c r="L15" s="6">
        <v>3.3114911549517241E-2</v>
      </c>
      <c r="M15" s="6">
        <v>2.7546376751655512</v>
      </c>
      <c r="N15" s="6">
        <v>0.21222393226353325</v>
      </c>
      <c r="O15" s="6">
        <v>0.24970004950774022</v>
      </c>
      <c r="P15" s="6">
        <v>5.0047643942189517E-2</v>
      </c>
      <c r="Q15" s="6">
        <v>7.7504250198534408E-2</v>
      </c>
      <c r="R15" s="6">
        <v>0.84832589210804366</v>
      </c>
      <c r="S15" s="6">
        <v>0.45267619531238301</v>
      </c>
      <c r="T15" s="6">
        <v>6.7481808772578447</v>
      </c>
      <c r="U15" s="6">
        <v>0.18819554715653911</v>
      </c>
      <c r="V15" s="6">
        <v>2.2454824943570943</v>
      </c>
      <c r="W15" s="6">
        <v>2.055794848542675E-2</v>
      </c>
      <c r="X15" s="6">
        <v>1.120794177843225E-4</v>
      </c>
      <c r="Y15" s="6">
        <v>2.5197051882231097E-4</v>
      </c>
      <c r="Z15" s="6">
        <v>1.4197238351054429E-4</v>
      </c>
      <c r="AA15" s="6">
        <v>5.3814255253854533E-4</v>
      </c>
      <c r="AB15" s="6">
        <v>1.0441649392570237E-3</v>
      </c>
      <c r="AC15" s="6" t="s">
        <v>431</v>
      </c>
      <c r="AD15" s="6" t="s">
        <v>431</v>
      </c>
      <c r="AE15" s="60"/>
      <c r="AF15" s="26">
        <v>124743.28977613481</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4.9144629304679111</v>
      </c>
      <c r="F16" s="6">
        <v>0.54187455076038904</v>
      </c>
      <c r="G16" s="6">
        <v>1.6044297204933942</v>
      </c>
      <c r="H16" s="6">
        <v>0.35855030656861953</v>
      </c>
      <c r="I16" s="6">
        <v>0.47737074561959397</v>
      </c>
      <c r="J16" s="6">
        <v>0.61689095547121353</v>
      </c>
      <c r="K16" s="6">
        <v>0.86459973779621346</v>
      </c>
      <c r="L16" s="6">
        <v>9.2080764675566182E-2</v>
      </c>
      <c r="M16" s="6">
        <v>3.7946946838364619</v>
      </c>
      <c r="N16" s="6">
        <v>0.23055925924340367</v>
      </c>
      <c r="O16" s="6">
        <v>0.10075071883347914</v>
      </c>
      <c r="P16" s="6">
        <v>1.0606727070693683E-2</v>
      </c>
      <c r="Q16" s="6">
        <v>5.0454685611934806E-3</v>
      </c>
      <c r="R16" s="6">
        <v>0.20411898083621649</v>
      </c>
      <c r="S16" s="6">
        <v>5.5375106580829871E-2</v>
      </c>
      <c r="T16" s="6">
        <v>2.6710700557589784E-2</v>
      </c>
      <c r="U16" s="6">
        <v>5.3426417975844425E-3</v>
      </c>
      <c r="V16" s="6">
        <v>4.0605729758957523</v>
      </c>
      <c r="W16" s="6">
        <v>0.78482855933188744</v>
      </c>
      <c r="X16" s="6">
        <v>0.12012585832674672</v>
      </c>
      <c r="Y16" s="6">
        <v>0.12451542905595404</v>
      </c>
      <c r="Z16" s="6">
        <v>3.8908919975641096E-2</v>
      </c>
      <c r="AA16" s="6">
        <v>3.1111418583108862E-2</v>
      </c>
      <c r="AB16" s="6">
        <v>0.31465866075640764</v>
      </c>
      <c r="AC16" s="6">
        <v>3.8856924353680003E-2</v>
      </c>
      <c r="AD16" s="6">
        <v>5.4618979999999999E-10</v>
      </c>
      <c r="AE16" s="60"/>
      <c r="AF16" s="26">
        <v>7379.6435360001597</v>
      </c>
      <c r="AG16" s="26">
        <v>8011.0621259999998</v>
      </c>
      <c r="AH16" s="26">
        <v>19195.871621979335</v>
      </c>
      <c r="AI16" s="26">
        <v>7746.4227321944554</v>
      </c>
      <c r="AJ16" s="26" t="s">
        <v>431</v>
      </c>
      <c r="AK16" s="26" t="s">
        <v>431</v>
      </c>
      <c r="AL16" s="49" t="s">
        <v>49</v>
      </c>
    </row>
    <row r="17" spans="1:38" s="2" customFormat="1" ht="26.25" customHeight="1" thickBot="1" x14ac:dyDescent="0.25">
      <c r="A17" s="70" t="s">
        <v>53</v>
      </c>
      <c r="B17" s="70" t="s">
        <v>58</v>
      </c>
      <c r="C17" s="71" t="s">
        <v>59</v>
      </c>
      <c r="D17" s="72"/>
      <c r="E17" s="6">
        <v>8.4850782600143848</v>
      </c>
      <c r="F17" s="6">
        <v>0.13551399928025615</v>
      </c>
      <c r="G17" s="6">
        <v>6.7543137212589901</v>
      </c>
      <c r="H17" s="6">
        <v>1.4541E-5</v>
      </c>
      <c r="I17" s="6">
        <v>0.24605689447047538</v>
      </c>
      <c r="J17" s="6">
        <v>0.73597451326150443</v>
      </c>
      <c r="K17" s="6">
        <v>2.0510223291071101</v>
      </c>
      <c r="L17" s="6">
        <v>1.3840809125842074E-2</v>
      </c>
      <c r="M17" s="6">
        <v>95.290640601025089</v>
      </c>
      <c r="N17" s="6">
        <v>6.8171795208427923</v>
      </c>
      <c r="O17" s="6">
        <v>0.13169034116297296</v>
      </c>
      <c r="P17" s="6">
        <v>1.0632487456232607E-2</v>
      </c>
      <c r="Q17" s="6">
        <v>0.28461670124059074</v>
      </c>
      <c r="R17" s="6">
        <v>1.0520799527085298</v>
      </c>
      <c r="S17" s="6">
        <v>2.7702724319592566E-2</v>
      </c>
      <c r="T17" s="6">
        <v>0.65550403674685764</v>
      </c>
      <c r="U17" s="6">
        <v>2.372020411497078E-3</v>
      </c>
      <c r="V17" s="6">
        <v>4.8703864923996303</v>
      </c>
      <c r="W17" s="6">
        <v>0.93625138797373486</v>
      </c>
      <c r="X17" s="6">
        <v>7.228928380924851E-4</v>
      </c>
      <c r="Y17" s="6">
        <v>1.4519156085019591E-3</v>
      </c>
      <c r="Z17" s="6">
        <v>7.2290005980655105E-4</v>
      </c>
      <c r="AA17" s="6">
        <v>7.2254730896121699E-4</v>
      </c>
      <c r="AB17" s="6">
        <v>3.6202558152875707E-3</v>
      </c>
      <c r="AC17" s="6">
        <v>4.1E-5</v>
      </c>
      <c r="AD17" s="6">
        <v>0.19748049668784129</v>
      </c>
      <c r="AE17" s="60"/>
      <c r="AF17" s="26">
        <v>1358.63755065088</v>
      </c>
      <c r="AG17" s="26">
        <v>23542.150844968161</v>
      </c>
      <c r="AH17" s="26">
        <v>31229.542883705963</v>
      </c>
      <c r="AI17" s="26">
        <v>0.393333333334</v>
      </c>
      <c r="AJ17" s="26" t="s">
        <v>433</v>
      </c>
      <c r="AK17" s="26" t="s">
        <v>431</v>
      </c>
      <c r="AL17" s="49" t="s">
        <v>49</v>
      </c>
    </row>
    <row r="18" spans="1:38" s="2" customFormat="1" ht="26.25" customHeight="1" thickBot="1" x14ac:dyDescent="0.25">
      <c r="A18" s="70" t="s">
        <v>53</v>
      </c>
      <c r="B18" s="70" t="s">
        <v>60</v>
      </c>
      <c r="C18" s="71" t="s">
        <v>61</v>
      </c>
      <c r="D18" s="72"/>
      <c r="E18" s="6">
        <v>4.9846936121612311</v>
      </c>
      <c r="F18" s="6">
        <v>1.9523591690585974E-2</v>
      </c>
      <c r="G18" s="6">
        <v>11.440855794523111</v>
      </c>
      <c r="H18" s="6">
        <v>1.4800000000000001E-5</v>
      </c>
      <c r="I18" s="6">
        <v>4.8776296421868717E-2</v>
      </c>
      <c r="J18" s="6">
        <v>6.2732155249019941E-2</v>
      </c>
      <c r="K18" s="6">
        <v>7.8044758132232203E-2</v>
      </c>
      <c r="L18" s="6">
        <v>2.2170141779248802E-2</v>
      </c>
      <c r="M18" s="6">
        <v>0.38482998671159635</v>
      </c>
      <c r="N18" s="6">
        <v>3.7176201292444817E-2</v>
      </c>
      <c r="O18" s="6">
        <v>9.7394118666138119E-3</v>
      </c>
      <c r="P18" s="6">
        <v>2.7924567574883776E-3</v>
      </c>
      <c r="Q18" s="6">
        <v>3.2316081787313385E-2</v>
      </c>
      <c r="R18" s="6">
        <v>2.1077455930288289E-2</v>
      </c>
      <c r="S18" s="6">
        <v>4.310910217896511E-2</v>
      </c>
      <c r="T18" s="6">
        <v>2.0712023120645857</v>
      </c>
      <c r="U18" s="6">
        <v>1.6703188125389047E-2</v>
      </c>
      <c r="V18" s="6">
        <v>0.71208502304580734</v>
      </c>
      <c r="W18" s="6">
        <v>2.0634018652467379E-2</v>
      </c>
      <c r="X18" s="6">
        <v>2.3791949690838001E-5</v>
      </c>
      <c r="Y18" s="6">
        <v>4.64914386074722E-5</v>
      </c>
      <c r="Z18" s="6">
        <v>2.2311056827238001E-5</v>
      </c>
      <c r="AA18" s="6">
        <v>7.2167757474437993E-5</v>
      </c>
      <c r="AB18" s="6">
        <v>1.647622025999862E-4</v>
      </c>
      <c r="AC18" s="6">
        <v>9.9999999999999995E-7</v>
      </c>
      <c r="AD18" s="6" t="s">
        <v>431</v>
      </c>
      <c r="AE18" s="60"/>
      <c r="AF18" s="26">
        <v>9872.7052661625748</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8.713973598549039</v>
      </c>
      <c r="F19" s="6">
        <v>1.830263075180272</v>
      </c>
      <c r="G19" s="6">
        <v>6.6409995439874852</v>
      </c>
      <c r="H19" s="6">
        <v>3.051153E-3</v>
      </c>
      <c r="I19" s="6">
        <v>0.16159890651699088</v>
      </c>
      <c r="J19" s="6">
        <v>0.2067360869866878</v>
      </c>
      <c r="K19" s="6">
        <v>0.24715960203228551</v>
      </c>
      <c r="L19" s="6">
        <v>1.420992452171697E-2</v>
      </c>
      <c r="M19" s="6">
        <v>3.404728358444423</v>
      </c>
      <c r="N19" s="6">
        <v>7.1638488349687113E-2</v>
      </c>
      <c r="O19" s="6">
        <v>7.8291349367190285E-3</v>
      </c>
      <c r="P19" s="6">
        <v>2.1715717137661232E-2</v>
      </c>
      <c r="Q19" s="6">
        <v>6.3260037631175436E-2</v>
      </c>
      <c r="R19" s="6">
        <v>6.7703328977757535E-2</v>
      </c>
      <c r="S19" s="6">
        <v>5.9900433163148997E-2</v>
      </c>
      <c r="T19" s="6">
        <v>0.39690413417258869</v>
      </c>
      <c r="U19" s="6">
        <v>0.16150249065306746</v>
      </c>
      <c r="V19" s="6">
        <v>0.24323504031055443</v>
      </c>
      <c r="W19" s="6">
        <v>0.15491082667925279</v>
      </c>
      <c r="X19" s="6">
        <v>2.3424695536527428E-3</v>
      </c>
      <c r="Y19" s="6">
        <v>4.6927326392124658E-3</v>
      </c>
      <c r="Z19" s="6">
        <v>2.159872708471846E-3</v>
      </c>
      <c r="AA19" s="6">
        <v>1.8898170393273417E-3</v>
      </c>
      <c r="AB19" s="6">
        <v>1.1084892067889112E-2</v>
      </c>
      <c r="AC19" s="6">
        <v>4.6159609308975599E-2</v>
      </c>
      <c r="AD19" s="6">
        <v>2.4454184810200001E-5</v>
      </c>
      <c r="AE19" s="60"/>
      <c r="AF19" s="26">
        <v>2007.852874701468</v>
      </c>
      <c r="AG19" s="26">
        <v>6910.2207200000003</v>
      </c>
      <c r="AH19" s="26">
        <v>119258.521281733</v>
      </c>
      <c r="AI19" s="26">
        <v>82.463675226106005</v>
      </c>
      <c r="AJ19" s="26" t="s">
        <v>431</v>
      </c>
      <c r="AK19" s="26" t="s">
        <v>431</v>
      </c>
      <c r="AL19" s="49" t="s">
        <v>49</v>
      </c>
    </row>
    <row r="20" spans="1:38" s="2" customFormat="1" ht="26.25" customHeight="1" thickBot="1" x14ac:dyDescent="0.25">
      <c r="A20" s="70" t="s">
        <v>53</v>
      </c>
      <c r="B20" s="70" t="s">
        <v>64</v>
      </c>
      <c r="C20" s="71" t="s">
        <v>65</v>
      </c>
      <c r="D20" s="72"/>
      <c r="E20" s="6">
        <v>7.5859927320977922</v>
      </c>
      <c r="F20" s="6">
        <v>2.1106720796881726</v>
      </c>
      <c r="G20" s="6">
        <v>1.8140459498545534</v>
      </c>
      <c r="H20" s="6">
        <v>0.13538613538133648</v>
      </c>
      <c r="I20" s="6">
        <v>1.3497437550431366</v>
      </c>
      <c r="J20" s="6">
        <v>1.57162797595283</v>
      </c>
      <c r="K20" s="6">
        <v>1.7477574419088886</v>
      </c>
      <c r="L20" s="6">
        <v>5.5278424925901688E-2</v>
      </c>
      <c r="M20" s="6">
        <v>8.1401940836592903</v>
      </c>
      <c r="N20" s="6">
        <v>1.0224711555976032</v>
      </c>
      <c r="O20" s="6">
        <v>0.12738209544094312</v>
      </c>
      <c r="P20" s="6">
        <v>7.5252952718690633E-2</v>
      </c>
      <c r="Q20" s="6">
        <v>0.42873388294638376</v>
      </c>
      <c r="R20" s="6">
        <v>0.51343390729945682</v>
      </c>
      <c r="S20" s="6">
        <v>0.95664334076659752</v>
      </c>
      <c r="T20" s="6">
        <v>1.3247273516113591</v>
      </c>
      <c r="U20" s="6">
        <v>5.9906023726292251E-2</v>
      </c>
      <c r="V20" s="6">
        <v>9.932864663678302</v>
      </c>
      <c r="W20" s="6">
        <v>2.6001795536835188</v>
      </c>
      <c r="X20" s="6">
        <v>8.6846499810647515E-2</v>
      </c>
      <c r="Y20" s="6">
        <v>6.3143677180706695E-2</v>
      </c>
      <c r="Z20" s="6">
        <v>2.0338447299075885E-2</v>
      </c>
      <c r="AA20" s="6">
        <v>1.7639794903105251E-2</v>
      </c>
      <c r="AB20" s="6">
        <v>0.18796841919995519</v>
      </c>
      <c r="AC20" s="6">
        <v>0.23673633037418881</v>
      </c>
      <c r="AD20" s="6">
        <v>0.1530783836688713</v>
      </c>
      <c r="AE20" s="60"/>
      <c r="AF20" s="26">
        <v>3848.4860637800411</v>
      </c>
      <c r="AG20" s="26" t="s">
        <v>431</v>
      </c>
      <c r="AH20" s="26">
        <v>63373.416356002279</v>
      </c>
      <c r="AI20" s="26">
        <v>48306.973559922641</v>
      </c>
      <c r="AJ20" s="26" t="s">
        <v>433</v>
      </c>
      <c r="AK20" s="26" t="s">
        <v>431</v>
      </c>
      <c r="AL20" s="49" t="s">
        <v>49</v>
      </c>
    </row>
    <row r="21" spans="1:38" s="2" customFormat="1" ht="26.25" customHeight="1" thickBot="1" x14ac:dyDescent="0.25">
      <c r="A21" s="70" t="s">
        <v>53</v>
      </c>
      <c r="B21" s="70" t="s">
        <v>66</v>
      </c>
      <c r="C21" s="71" t="s">
        <v>67</v>
      </c>
      <c r="D21" s="72"/>
      <c r="E21" s="6">
        <v>3.8065140689999999</v>
      </c>
      <c r="F21" s="6">
        <v>2.0913130820000001</v>
      </c>
      <c r="G21" s="6">
        <v>2.5609394929999998</v>
      </c>
      <c r="H21" s="6">
        <v>0.16353783899999999</v>
      </c>
      <c r="I21" s="6">
        <v>0.77969973199999998</v>
      </c>
      <c r="J21" s="6">
        <v>0.83200268300000002</v>
      </c>
      <c r="K21" s="6">
        <v>0.89923235599999995</v>
      </c>
      <c r="L21" s="6">
        <v>0.19397941099999999</v>
      </c>
      <c r="M21" s="6">
        <v>4.0404109359999998</v>
      </c>
      <c r="N21" s="6">
        <v>0.16698822299999999</v>
      </c>
      <c r="O21" s="6">
        <v>5.8785417E-2</v>
      </c>
      <c r="P21" s="6">
        <v>7.2958980000000003E-3</v>
      </c>
      <c r="Q21" s="6">
        <v>9.8271609999999992E-3</v>
      </c>
      <c r="R21" s="6">
        <v>0.188398488</v>
      </c>
      <c r="S21" s="6">
        <v>4.1612404999999998E-2</v>
      </c>
      <c r="T21" s="6">
        <v>0.90709197399999997</v>
      </c>
      <c r="U21" s="6">
        <v>4.2109139999999996E-3</v>
      </c>
      <c r="V21" s="6">
        <v>2.3272847200000002</v>
      </c>
      <c r="W21" s="6">
        <v>0.50865834422475764</v>
      </c>
      <c r="X21" s="6">
        <v>4.7859932437873301E-2</v>
      </c>
      <c r="Y21" s="6">
        <v>7.8093948021132287E-2</v>
      </c>
      <c r="Z21" s="6">
        <v>2.5773661661928418E-2</v>
      </c>
      <c r="AA21" s="6">
        <v>2.1354179244961673E-2</v>
      </c>
      <c r="AB21" s="6">
        <v>0.1730817213658957</v>
      </c>
      <c r="AC21" s="6">
        <v>2.2402999999999999E-2</v>
      </c>
      <c r="AD21" s="6">
        <v>2.6800000000000001E-4</v>
      </c>
      <c r="AE21" s="60"/>
      <c r="AF21" s="26">
        <v>5005.5277802527226</v>
      </c>
      <c r="AG21" s="26">
        <v>311.4126</v>
      </c>
      <c r="AH21" s="26">
        <v>43201.777999999998</v>
      </c>
      <c r="AI21" s="26">
        <v>4419.9415432645346</v>
      </c>
      <c r="AJ21" s="26" t="s">
        <v>433</v>
      </c>
      <c r="AK21" s="26" t="s">
        <v>431</v>
      </c>
      <c r="AL21" s="49" t="s">
        <v>49</v>
      </c>
    </row>
    <row r="22" spans="1:38" s="2" customFormat="1" ht="26.25" customHeight="1" thickBot="1" x14ac:dyDescent="0.25">
      <c r="A22" s="70" t="s">
        <v>53</v>
      </c>
      <c r="B22" s="74" t="s">
        <v>68</v>
      </c>
      <c r="C22" s="71" t="s">
        <v>69</v>
      </c>
      <c r="D22" s="72"/>
      <c r="E22" s="6">
        <v>50.683116616411873</v>
      </c>
      <c r="F22" s="6">
        <v>1.0501938048509498</v>
      </c>
      <c r="G22" s="6">
        <v>22.8602258046384</v>
      </c>
      <c r="H22" s="6">
        <v>5.0201036999999997E-2</v>
      </c>
      <c r="I22" s="6">
        <v>0.49369903892790723</v>
      </c>
      <c r="J22" s="6">
        <v>0.75387412619415395</v>
      </c>
      <c r="K22" s="6">
        <v>0.91015755365735762</v>
      </c>
      <c r="L22" s="6">
        <v>0.11052904035585465</v>
      </c>
      <c r="M22" s="6">
        <v>45.29724225741203</v>
      </c>
      <c r="N22" s="6">
        <v>0.69419477402298624</v>
      </c>
      <c r="O22" s="6">
        <v>8.1762865810057678E-2</v>
      </c>
      <c r="P22" s="6">
        <v>0.37940429406783638</v>
      </c>
      <c r="Q22" s="6">
        <v>8.8959100173900088E-2</v>
      </c>
      <c r="R22" s="6">
        <v>0.56448690510107635</v>
      </c>
      <c r="S22" s="6">
        <v>0.50685046058208183</v>
      </c>
      <c r="T22" s="6">
        <v>0.87550375697889682</v>
      </c>
      <c r="U22" s="6">
        <v>0.3447125439369762</v>
      </c>
      <c r="V22" s="6">
        <v>2.6012965456393773</v>
      </c>
      <c r="W22" s="6">
        <v>0.6711573617668537</v>
      </c>
      <c r="X22" s="6">
        <v>1.475672785030579E-2</v>
      </c>
      <c r="Y22" s="6">
        <v>2.6616750099025879E-2</v>
      </c>
      <c r="Z22" s="6">
        <v>8.1497068038785189E-3</v>
      </c>
      <c r="AA22" s="6">
        <v>6.2117111992554177E-3</v>
      </c>
      <c r="AB22" s="6">
        <v>5.573489594030677E-2</v>
      </c>
      <c r="AC22" s="6">
        <v>8.4784999999999999E-2</v>
      </c>
      <c r="AD22" s="6">
        <v>2.3805128409458799E-2</v>
      </c>
      <c r="AE22" s="60"/>
      <c r="AF22" s="26">
        <v>60475.569069952864</v>
      </c>
      <c r="AG22" s="26">
        <v>1255.4396423999999</v>
      </c>
      <c r="AH22" s="26">
        <v>75573.338038694288</v>
      </c>
      <c r="AI22" s="26">
        <v>5049.8785509813342</v>
      </c>
      <c r="AJ22" s="26">
        <v>11702.596819999999</v>
      </c>
      <c r="AK22" s="26" t="s">
        <v>431</v>
      </c>
      <c r="AL22" s="49" t="s">
        <v>49</v>
      </c>
    </row>
    <row r="23" spans="1:38" s="2" customFormat="1" ht="26.25" customHeight="1" thickBot="1" x14ac:dyDescent="0.25">
      <c r="A23" s="70" t="s">
        <v>70</v>
      </c>
      <c r="B23" s="74" t="s">
        <v>393</v>
      </c>
      <c r="C23" s="71" t="s">
        <v>389</v>
      </c>
      <c r="D23" s="117"/>
      <c r="E23" s="6">
        <v>9.2087030219999999</v>
      </c>
      <c r="F23" s="6">
        <v>0.838597382</v>
      </c>
      <c r="G23" s="6">
        <v>9.3156820000000005E-3</v>
      </c>
      <c r="H23" s="6">
        <v>3.7262760000000002E-3</v>
      </c>
      <c r="I23" s="6">
        <v>0.50975339900000005</v>
      </c>
      <c r="J23" s="6">
        <v>0.50975339900000005</v>
      </c>
      <c r="K23" s="6">
        <v>0.50975339900000005</v>
      </c>
      <c r="L23" s="6">
        <v>0.36403486299999999</v>
      </c>
      <c r="M23" s="6">
        <v>3.621980717</v>
      </c>
      <c r="N23" s="6" t="s">
        <v>432</v>
      </c>
      <c r="O23" s="6">
        <v>4.657853E-3</v>
      </c>
      <c r="P23" s="6" t="s">
        <v>432</v>
      </c>
      <c r="Q23" s="6" t="s">
        <v>432</v>
      </c>
      <c r="R23" s="6">
        <v>2.3289214999999999E-2</v>
      </c>
      <c r="S23" s="6">
        <v>0.79183345900000002</v>
      </c>
      <c r="T23" s="6">
        <v>3.2604915999999998E-2</v>
      </c>
      <c r="U23" s="6">
        <v>4.657853E-3</v>
      </c>
      <c r="V23" s="6">
        <v>0.46578438500000002</v>
      </c>
      <c r="W23" s="6" t="s">
        <v>432</v>
      </c>
      <c r="X23" s="6">
        <v>1.397353135070814E-2</v>
      </c>
      <c r="Y23" s="6">
        <v>2.32892189178469E-2</v>
      </c>
      <c r="Z23" s="6">
        <v>1.6022982615478666E-2</v>
      </c>
      <c r="AA23" s="6">
        <v>3.67969658901981E-3</v>
      </c>
      <c r="AB23" s="6">
        <v>5.6965429473053518E-2</v>
      </c>
      <c r="AC23" s="6" t="s">
        <v>431</v>
      </c>
      <c r="AD23" s="6" t="s">
        <v>431</v>
      </c>
      <c r="AE23" s="60"/>
      <c r="AF23" s="26">
        <v>20075.306707184027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6.5435103749426089</v>
      </c>
      <c r="F24" s="6">
        <v>3.8880800600365504</v>
      </c>
      <c r="G24" s="6">
        <v>1.9405677450000001</v>
      </c>
      <c r="H24" s="6">
        <v>0.30474863099999999</v>
      </c>
      <c r="I24" s="6">
        <v>1.30757590204103</v>
      </c>
      <c r="J24" s="6">
        <v>1.3612700440410301</v>
      </c>
      <c r="K24" s="6">
        <v>1.4458668830410302</v>
      </c>
      <c r="L24" s="6">
        <v>0.3394814079653905</v>
      </c>
      <c r="M24" s="6">
        <v>7.2640259050993459</v>
      </c>
      <c r="N24" s="6">
        <v>0.25817008008211001</v>
      </c>
      <c r="O24" s="6">
        <v>0.108096084657685</v>
      </c>
      <c r="P24" s="6">
        <v>1.3929657898000001E-2</v>
      </c>
      <c r="Q24" s="6">
        <v>1.4526980912800001E-2</v>
      </c>
      <c r="R24" s="6">
        <v>0.25429286129920242</v>
      </c>
      <c r="S24" s="6">
        <v>6.0711234001920238E-2</v>
      </c>
      <c r="T24" s="6">
        <v>0.68373619028951738</v>
      </c>
      <c r="U24" s="6">
        <v>7.8446330264899996E-3</v>
      </c>
      <c r="V24" s="6">
        <v>4.2895419449221102</v>
      </c>
      <c r="W24" s="6">
        <v>0.90242209072047475</v>
      </c>
      <c r="X24" s="6">
        <v>8.5119643365282494E-2</v>
      </c>
      <c r="Y24" s="6">
        <v>0.13737597693160666</v>
      </c>
      <c r="Z24" s="6">
        <v>4.3965310852129076E-2</v>
      </c>
      <c r="AA24" s="6">
        <v>3.5730053486569942E-2</v>
      </c>
      <c r="AB24" s="6">
        <v>0.30219098463558819</v>
      </c>
      <c r="AC24" s="6">
        <v>4.1355009328E-2</v>
      </c>
      <c r="AD24" s="6">
        <v>4.8300000551200001E-4</v>
      </c>
      <c r="AE24" s="60"/>
      <c r="AF24" s="26">
        <v>3715.7522920537722</v>
      </c>
      <c r="AG24" s="26" t="s">
        <v>431</v>
      </c>
      <c r="AH24" s="26">
        <v>89456.832747861001</v>
      </c>
      <c r="AI24" s="26">
        <v>8236.4497864103741</v>
      </c>
      <c r="AJ24" s="26" t="s">
        <v>431</v>
      </c>
      <c r="AK24" s="26" t="s">
        <v>431</v>
      </c>
      <c r="AL24" s="49" t="s">
        <v>49</v>
      </c>
    </row>
    <row r="25" spans="1:38" s="2" customFormat="1" ht="26.25" customHeight="1" thickBot="1" x14ac:dyDescent="0.25">
      <c r="A25" s="70" t="s">
        <v>73</v>
      </c>
      <c r="B25" s="74" t="s">
        <v>74</v>
      </c>
      <c r="C25" s="76" t="s">
        <v>75</v>
      </c>
      <c r="D25" s="72"/>
      <c r="E25" s="6">
        <v>4.8123843461012665</v>
      </c>
      <c r="F25" s="6">
        <v>0.43346394976183539</v>
      </c>
      <c r="G25" s="6">
        <v>0.28068236613990344</v>
      </c>
      <c r="H25" s="6" t="s">
        <v>432</v>
      </c>
      <c r="I25" s="6">
        <v>3.4124130020469705E-2</v>
      </c>
      <c r="J25" s="6">
        <v>3.4124130020469705E-2</v>
      </c>
      <c r="K25" s="6">
        <v>3.4124130020469705E-2</v>
      </c>
      <c r="L25" s="6">
        <v>1.637895286116554E-2</v>
      </c>
      <c r="M25" s="6">
        <v>2.9700087219232323</v>
      </c>
      <c r="N25" s="6">
        <v>2.2750005106656541E-2</v>
      </c>
      <c r="O25" s="6">
        <v>1.7326524844317946E-5</v>
      </c>
      <c r="P25" s="6">
        <v>7.6525087353424221E-4</v>
      </c>
      <c r="Q25" s="6">
        <v>3.3206689020484128E-5</v>
      </c>
      <c r="R25" s="6">
        <v>4.0416527422371075E-3</v>
      </c>
      <c r="S25" s="6">
        <v>2.4538807106432156E-3</v>
      </c>
      <c r="T25" s="6">
        <v>3.326629536749058E-5</v>
      </c>
      <c r="U25" s="6">
        <v>3.3203708703133803E-5</v>
      </c>
      <c r="V25" s="6">
        <v>6.35185704825195E-3</v>
      </c>
      <c r="W25" s="6" t="s">
        <v>432</v>
      </c>
      <c r="X25" s="6">
        <v>2.9681629802677929E-4</v>
      </c>
      <c r="Y25" s="6">
        <v>2.3380158874109903E-3</v>
      </c>
      <c r="Z25" s="6">
        <v>2.6533792722346357E-4</v>
      </c>
      <c r="AA25" s="6">
        <v>2.3550807765664706E-4</v>
      </c>
      <c r="AB25" s="6">
        <v>3.1356781903178802E-3</v>
      </c>
      <c r="AC25" s="6" t="s">
        <v>431</v>
      </c>
      <c r="AD25" s="6" t="s">
        <v>431</v>
      </c>
      <c r="AE25" s="60"/>
      <c r="AF25" s="26">
        <v>14485.809521106428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1.8357830313538308</v>
      </c>
      <c r="F26" s="6">
        <v>0.21255205559130388</v>
      </c>
      <c r="G26" s="6">
        <v>0.11751752404818182</v>
      </c>
      <c r="H26" s="6" t="s">
        <v>432</v>
      </c>
      <c r="I26" s="6">
        <v>1.306050307737943E-2</v>
      </c>
      <c r="J26" s="6">
        <v>1.306050307737943E-2</v>
      </c>
      <c r="K26" s="6">
        <v>1.306050307737943E-2</v>
      </c>
      <c r="L26" s="6">
        <v>6.2629258154645708E-3</v>
      </c>
      <c r="M26" s="6">
        <v>1.5739462537565758</v>
      </c>
      <c r="N26" s="6">
        <v>0.1995668201535678</v>
      </c>
      <c r="O26" s="6">
        <v>7.2914041112667844E-6</v>
      </c>
      <c r="P26" s="6">
        <v>3.2200201049384559E-4</v>
      </c>
      <c r="Q26" s="6">
        <v>1.3953313450487976E-5</v>
      </c>
      <c r="R26" s="6">
        <v>1.6907300376748336E-3</v>
      </c>
      <c r="S26" s="6">
        <v>1.0266918756096132E-3</v>
      </c>
      <c r="T26" s="6">
        <v>1.4478379757048645E-5</v>
      </c>
      <c r="U26" s="6">
        <v>1.3927060135159943E-5</v>
      </c>
      <c r="V26" s="6">
        <v>2.6629260036155141E-3</v>
      </c>
      <c r="W26" s="6" t="s">
        <v>432</v>
      </c>
      <c r="X26" s="6">
        <v>1.496590662008878E-4</v>
      </c>
      <c r="Y26" s="6">
        <v>1.1259174353798736E-3</v>
      </c>
      <c r="Z26" s="6">
        <v>1.3143117244167679E-4</v>
      </c>
      <c r="AA26" s="6">
        <v>1.3059383947649806E-4</v>
      </c>
      <c r="AB26" s="6">
        <v>1.5376015134989363E-3</v>
      </c>
      <c r="AC26" s="6" t="s">
        <v>431</v>
      </c>
      <c r="AD26" s="6" t="s">
        <v>431</v>
      </c>
      <c r="AE26" s="60"/>
      <c r="AF26" s="26">
        <v>6006.2198229452715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160.47057168200001</v>
      </c>
      <c r="F27" s="6">
        <v>10.683153143</v>
      </c>
      <c r="G27" s="6">
        <v>0.204101053</v>
      </c>
      <c r="H27" s="6">
        <v>2.1489818999999999</v>
      </c>
      <c r="I27" s="6">
        <v>7.1638564589999998</v>
      </c>
      <c r="J27" s="6">
        <v>7.1638564589999998</v>
      </c>
      <c r="K27" s="6">
        <v>7.1638564589999998</v>
      </c>
      <c r="L27" s="6">
        <v>6.0950453619999996</v>
      </c>
      <c r="M27" s="6">
        <v>115.39232849299999</v>
      </c>
      <c r="N27" s="6">
        <v>18.899391902000001</v>
      </c>
      <c r="O27" s="6">
        <v>0.181006269</v>
      </c>
      <c r="P27" s="6">
        <v>9.5620278000000003E-2</v>
      </c>
      <c r="Q27" s="6">
        <v>2.2702400000000002E-3</v>
      </c>
      <c r="R27" s="6">
        <v>0.88372753699999995</v>
      </c>
      <c r="S27" s="6">
        <v>30.745450642000002</v>
      </c>
      <c r="T27" s="6">
        <v>1.267087949</v>
      </c>
      <c r="U27" s="6">
        <v>0.18083861500000001</v>
      </c>
      <c r="V27" s="6">
        <v>18.077990175</v>
      </c>
      <c r="W27" s="6">
        <v>11.328221727700001</v>
      </c>
      <c r="X27" s="6">
        <v>0.41244326313480001</v>
      </c>
      <c r="Y27" s="6">
        <v>0.46264573429419997</v>
      </c>
      <c r="Z27" s="6">
        <v>0.3614859830985</v>
      </c>
      <c r="AA27" s="6">
        <v>0.38914332868759999</v>
      </c>
      <c r="AB27" s="6">
        <v>1.625718309212</v>
      </c>
      <c r="AC27" s="6" t="s">
        <v>431</v>
      </c>
      <c r="AD27" s="6">
        <v>2.266022</v>
      </c>
      <c r="AE27" s="60"/>
      <c r="AF27" s="26">
        <v>653222.96864879772</v>
      </c>
      <c r="AG27" s="26" t="s">
        <v>433</v>
      </c>
      <c r="AH27" s="26">
        <v>209.44717990826089</v>
      </c>
      <c r="AI27" s="26">
        <v>25634.698204911139</v>
      </c>
      <c r="AJ27" s="26">
        <v>730.64034069903221</v>
      </c>
      <c r="AK27" s="26" t="s">
        <v>431</v>
      </c>
      <c r="AL27" s="49" t="s">
        <v>49</v>
      </c>
    </row>
    <row r="28" spans="1:38" s="2" customFormat="1" ht="26.25" customHeight="1" thickBot="1" x14ac:dyDescent="0.25">
      <c r="A28" s="70" t="s">
        <v>78</v>
      </c>
      <c r="B28" s="70" t="s">
        <v>81</v>
      </c>
      <c r="C28" s="71" t="s">
        <v>82</v>
      </c>
      <c r="D28" s="72"/>
      <c r="E28" s="6">
        <v>24.233746632999999</v>
      </c>
      <c r="F28" s="6">
        <v>1.575160442</v>
      </c>
      <c r="G28" s="6">
        <v>2.6598782000000001E-2</v>
      </c>
      <c r="H28" s="6">
        <v>2.6862760999999999E-2</v>
      </c>
      <c r="I28" s="6">
        <v>1.3639005829999999</v>
      </c>
      <c r="J28" s="6">
        <v>1.3639005829999999</v>
      </c>
      <c r="K28" s="6">
        <v>1.3639005829999999</v>
      </c>
      <c r="L28" s="6">
        <v>1.1035288059999999</v>
      </c>
      <c r="M28" s="6">
        <v>17.687362794999999</v>
      </c>
      <c r="N28" s="6">
        <v>1.235362727</v>
      </c>
      <c r="O28" s="6">
        <v>1.4242349E-2</v>
      </c>
      <c r="P28" s="6">
        <v>1.0286642E-2</v>
      </c>
      <c r="Q28" s="6">
        <v>1.9842500000000001E-4</v>
      </c>
      <c r="R28" s="6">
        <v>7.5797111E-2</v>
      </c>
      <c r="S28" s="6">
        <v>2.4236563769999999</v>
      </c>
      <c r="T28" s="6">
        <v>9.9348832999999998E-2</v>
      </c>
      <c r="U28" s="6">
        <v>1.4274772999999999E-2</v>
      </c>
      <c r="V28" s="6">
        <v>1.431214333</v>
      </c>
      <c r="W28" s="6">
        <v>1.0816757051000001</v>
      </c>
      <c r="X28" s="6">
        <v>3.7351755110400002E-2</v>
      </c>
      <c r="Y28" s="6">
        <v>4.1956453715000001E-2</v>
      </c>
      <c r="Z28" s="6">
        <v>3.2807999555200001E-2</v>
      </c>
      <c r="AA28" s="6">
        <v>3.4946101493099999E-2</v>
      </c>
      <c r="AB28" s="6">
        <v>0.1470623098743</v>
      </c>
      <c r="AC28" s="6" t="s">
        <v>431</v>
      </c>
      <c r="AD28" s="6">
        <v>0.22409200000000001</v>
      </c>
      <c r="AE28" s="60"/>
      <c r="AF28" s="26">
        <v>79484.71124034001</v>
      </c>
      <c r="AG28" s="26" t="s">
        <v>433</v>
      </c>
      <c r="AH28" s="26" t="s">
        <v>433</v>
      </c>
      <c r="AI28" s="26">
        <v>3060.913426770373</v>
      </c>
      <c r="AJ28" s="26">
        <v>111.19304809011777</v>
      </c>
      <c r="AK28" s="26" t="s">
        <v>431</v>
      </c>
      <c r="AL28" s="49" t="s">
        <v>49</v>
      </c>
    </row>
    <row r="29" spans="1:38" s="2" customFormat="1" ht="26.25" customHeight="1" thickBot="1" x14ac:dyDescent="0.25">
      <c r="A29" s="70" t="s">
        <v>78</v>
      </c>
      <c r="B29" s="70" t="s">
        <v>83</v>
      </c>
      <c r="C29" s="71" t="s">
        <v>84</v>
      </c>
      <c r="D29" s="72"/>
      <c r="E29" s="6">
        <v>113.831965178</v>
      </c>
      <c r="F29" s="6">
        <v>2.6080130449999999</v>
      </c>
      <c r="G29" s="6">
        <v>7.4848236999999998E-2</v>
      </c>
      <c r="H29" s="6">
        <v>0.13936659400000001</v>
      </c>
      <c r="I29" s="6">
        <v>1.8341982480000001</v>
      </c>
      <c r="J29" s="6">
        <v>1.8341982480000001</v>
      </c>
      <c r="K29" s="6">
        <v>1.8341982480000001</v>
      </c>
      <c r="L29" s="6">
        <v>1.258421877</v>
      </c>
      <c r="M29" s="6">
        <v>29.582602951999998</v>
      </c>
      <c r="N29" s="6">
        <v>3.2148180370000001</v>
      </c>
      <c r="O29" s="6">
        <v>2.2276658000000001E-2</v>
      </c>
      <c r="P29" s="6">
        <v>2.8483363000000001E-2</v>
      </c>
      <c r="Q29" s="6">
        <v>5.3758899999999999E-4</v>
      </c>
      <c r="R29" s="6">
        <v>0.13833595000000001</v>
      </c>
      <c r="S29" s="6">
        <v>3.7854669090000002</v>
      </c>
      <c r="T29" s="6">
        <v>0.15498706900000001</v>
      </c>
      <c r="U29" s="6">
        <v>2.2448747000000002E-2</v>
      </c>
      <c r="V29" s="6">
        <v>2.2695279049999999</v>
      </c>
      <c r="W29" s="6">
        <v>1.1379731144</v>
      </c>
      <c r="X29" s="6">
        <v>2.3517333267499999E-2</v>
      </c>
      <c r="Y29" s="6">
        <v>0.1424105181202</v>
      </c>
      <c r="Z29" s="6">
        <v>0.15913395511100001</v>
      </c>
      <c r="AA29" s="6">
        <v>3.6582518416599999E-2</v>
      </c>
      <c r="AB29" s="6">
        <v>0.3616443249154</v>
      </c>
      <c r="AC29" s="6" t="s">
        <v>431</v>
      </c>
      <c r="AD29" s="6">
        <v>0.22683</v>
      </c>
      <c r="AE29" s="60"/>
      <c r="AF29" s="26">
        <v>222083.80010446228</v>
      </c>
      <c r="AG29" s="26" t="s">
        <v>433</v>
      </c>
      <c r="AH29" s="26">
        <v>3251.2543318808985</v>
      </c>
      <c r="AI29" s="26">
        <v>8553.7546013401879</v>
      </c>
      <c r="AJ29" s="26">
        <v>316.29505183798392</v>
      </c>
      <c r="AK29" s="26" t="s">
        <v>431</v>
      </c>
      <c r="AL29" s="49" t="s">
        <v>49</v>
      </c>
    </row>
    <row r="30" spans="1:38" s="2" customFormat="1" ht="26.25" customHeight="1" thickBot="1" x14ac:dyDescent="0.25">
      <c r="A30" s="70" t="s">
        <v>78</v>
      </c>
      <c r="B30" s="70" t="s">
        <v>85</v>
      </c>
      <c r="C30" s="71" t="s">
        <v>86</v>
      </c>
      <c r="D30" s="72"/>
      <c r="E30" s="6">
        <v>3.2940146129999999</v>
      </c>
      <c r="F30" s="6">
        <v>11.473977963999999</v>
      </c>
      <c r="G30" s="6">
        <v>4.9108540000000001E-3</v>
      </c>
      <c r="H30" s="6">
        <v>3.1017347000000001E-2</v>
      </c>
      <c r="I30" s="6">
        <v>0.16906690099999999</v>
      </c>
      <c r="J30" s="6">
        <v>0.16906690099999999</v>
      </c>
      <c r="K30" s="6">
        <v>0.16906690099999999</v>
      </c>
      <c r="L30" s="6">
        <v>3.1210199000000001E-2</v>
      </c>
      <c r="M30" s="6">
        <v>99.150611479000005</v>
      </c>
      <c r="N30" s="6">
        <v>1.805709005</v>
      </c>
      <c r="O30" s="6">
        <v>1.3725019E-2</v>
      </c>
      <c r="P30" s="6">
        <v>4.6939549999999997E-3</v>
      </c>
      <c r="Q30" s="6">
        <v>1.6186E-4</v>
      </c>
      <c r="R30" s="6">
        <v>6.0734299999999998E-2</v>
      </c>
      <c r="S30" s="6">
        <v>2.325699137</v>
      </c>
      <c r="T30" s="6">
        <v>9.6471166999999997E-2</v>
      </c>
      <c r="U30" s="6">
        <v>1.3665296E-2</v>
      </c>
      <c r="V30" s="6">
        <v>1.3621963100000001</v>
      </c>
      <c r="W30" s="6">
        <v>0.25464381359999999</v>
      </c>
      <c r="X30" s="6">
        <v>5.9018604786999999E-3</v>
      </c>
      <c r="Y30" s="6">
        <v>7.7599625083999996E-3</v>
      </c>
      <c r="Z30" s="6">
        <v>4.4986932492999997E-3</v>
      </c>
      <c r="AA30" s="6">
        <v>8.6592583821000005E-3</v>
      </c>
      <c r="AB30" s="6">
        <v>2.6819774619800001E-2</v>
      </c>
      <c r="AC30" s="6" t="s">
        <v>431</v>
      </c>
      <c r="AD30" s="6">
        <v>0.13397300000000001</v>
      </c>
      <c r="AE30" s="60"/>
      <c r="AF30" s="26">
        <v>21437.579738767192</v>
      </c>
      <c r="AG30" s="26" t="s">
        <v>433</v>
      </c>
      <c r="AH30" s="26" t="s">
        <v>433</v>
      </c>
      <c r="AI30" s="26">
        <v>924.75133579680278</v>
      </c>
      <c r="AJ30" s="26" t="s">
        <v>433</v>
      </c>
      <c r="AK30" s="26" t="s">
        <v>431</v>
      </c>
      <c r="AL30" s="49" t="s">
        <v>49</v>
      </c>
    </row>
    <row r="31" spans="1:38" s="2" customFormat="1" ht="26.25" customHeight="1" thickBot="1" x14ac:dyDescent="0.25">
      <c r="A31" s="70" t="s">
        <v>78</v>
      </c>
      <c r="B31" s="70" t="s">
        <v>87</v>
      </c>
      <c r="C31" s="71" t="s">
        <v>88</v>
      </c>
      <c r="D31" s="72"/>
      <c r="E31" s="6" t="s">
        <v>431</v>
      </c>
      <c r="F31" s="6">
        <v>3.4373380199999999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164665.26228451997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3.0876540920000002</v>
      </c>
      <c r="J32" s="6">
        <v>5.5299201849999999</v>
      </c>
      <c r="K32" s="6">
        <v>7.5405752350000004</v>
      </c>
      <c r="L32" s="6">
        <v>0.34144551400000001</v>
      </c>
      <c r="M32" s="6" t="s">
        <v>431</v>
      </c>
      <c r="N32" s="6">
        <v>6.6283204439999999</v>
      </c>
      <c r="O32" s="6">
        <v>3.2779030000000001E-2</v>
      </c>
      <c r="P32" s="6" t="s">
        <v>432</v>
      </c>
      <c r="Q32" s="6">
        <v>7.7473879999999995E-2</v>
      </c>
      <c r="R32" s="6">
        <v>2.4339624180000001</v>
      </c>
      <c r="S32" s="6">
        <v>53.107179909000003</v>
      </c>
      <c r="T32" s="6">
        <v>0.39893921100000002</v>
      </c>
      <c r="U32" s="6">
        <v>6.1753080000000002E-2</v>
      </c>
      <c r="V32" s="6">
        <v>24.235411177</v>
      </c>
      <c r="W32" s="6" t="s">
        <v>431</v>
      </c>
      <c r="X32" s="6">
        <v>8.7806123540999995E-3</v>
      </c>
      <c r="Y32" s="6">
        <v>4.3345576599999999E-4</v>
      </c>
      <c r="Z32" s="6">
        <v>6.3986327299999995E-4</v>
      </c>
      <c r="AA32" s="6" t="s">
        <v>432</v>
      </c>
      <c r="AB32" s="6">
        <v>9.8539313936999995E-3</v>
      </c>
      <c r="AC32" s="6" t="s">
        <v>431</v>
      </c>
      <c r="AD32" s="6" t="s">
        <v>431</v>
      </c>
      <c r="AE32" s="60"/>
      <c r="AF32" s="26" t="s">
        <v>433</v>
      </c>
      <c r="AG32" s="26" t="s">
        <v>433</v>
      </c>
      <c r="AH32" s="26" t="s">
        <v>433</v>
      </c>
      <c r="AI32" s="26" t="s">
        <v>433</v>
      </c>
      <c r="AJ32" s="26" t="s">
        <v>433</v>
      </c>
      <c r="AK32" s="26">
        <v>343147450.21606541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1.779290579</v>
      </c>
      <c r="J33" s="6">
        <v>3.294982547</v>
      </c>
      <c r="K33" s="6">
        <v>6.5899651080000003</v>
      </c>
      <c r="L33" s="6">
        <v>6.9853625000000003E-2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343147450.21606541</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8.621069468</v>
      </c>
      <c r="F36" s="6">
        <v>0.36302030800000001</v>
      </c>
      <c r="G36" s="6">
        <v>1.791422968</v>
      </c>
      <c r="H36" s="6" t="s">
        <v>432</v>
      </c>
      <c r="I36" s="6">
        <v>0.30646741399999999</v>
      </c>
      <c r="J36" s="6">
        <v>0.36034307199999999</v>
      </c>
      <c r="K36" s="6">
        <v>0.36034307199999999</v>
      </c>
      <c r="L36" s="6">
        <v>9.1504069999999993E-3</v>
      </c>
      <c r="M36" s="6">
        <v>0.76905536699999999</v>
      </c>
      <c r="N36" s="6">
        <v>2.6827644000000001E-2</v>
      </c>
      <c r="O36" s="6">
        <v>2.3752320000000001E-3</v>
      </c>
      <c r="P36" s="6">
        <v>5.1005069999999998E-3</v>
      </c>
      <c r="Q36" s="6">
        <v>3.9878847000000002E-2</v>
      </c>
      <c r="R36" s="6">
        <v>4.3266678000000003E-2</v>
      </c>
      <c r="S36" s="6">
        <v>0.18319929900000001</v>
      </c>
      <c r="T36" s="6">
        <v>1.7564190669999999</v>
      </c>
      <c r="U36" s="6">
        <v>2.4258631999999999E-2</v>
      </c>
      <c r="V36" s="6">
        <v>0.224272164</v>
      </c>
      <c r="W36" s="6">
        <v>4.1510302769389038E-2</v>
      </c>
      <c r="X36" s="6">
        <v>5.2567651314012304E-4</v>
      </c>
      <c r="Y36" s="6">
        <v>2.8815318558827198E-3</v>
      </c>
      <c r="Z36" s="6">
        <v>2.3752332755185099E-3</v>
      </c>
      <c r="AA36" s="6">
        <v>5.9193233380679805E-4</v>
      </c>
      <c r="AB36" s="6">
        <v>6.3743739783481508E-3</v>
      </c>
      <c r="AC36" s="6">
        <v>1.7987E-2</v>
      </c>
      <c r="AD36" s="6">
        <v>3.4029999999999998E-2</v>
      </c>
      <c r="AE36" s="60"/>
      <c r="AF36" s="26">
        <v>7943.7228484349071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8.7059183863239724</v>
      </c>
      <c r="F39" s="6">
        <v>0.99258698812493862</v>
      </c>
      <c r="G39" s="6">
        <v>7.1973015166811001</v>
      </c>
      <c r="H39" s="6">
        <v>1.6322489999999999E-3</v>
      </c>
      <c r="I39" s="6">
        <v>1.6703286460132059</v>
      </c>
      <c r="J39" s="6">
        <v>2.110892461013206</v>
      </c>
      <c r="K39" s="6">
        <v>2.5583458100132059</v>
      </c>
      <c r="L39" s="6">
        <v>0.13031870800818668</v>
      </c>
      <c r="M39" s="6">
        <v>5.6923628086783067</v>
      </c>
      <c r="N39" s="6">
        <v>0.63561960297717712</v>
      </c>
      <c r="O39" s="6">
        <v>5.4281026522842266E-2</v>
      </c>
      <c r="P39" s="6">
        <v>2.5465200710086344E-2</v>
      </c>
      <c r="Q39" s="6">
        <v>5.8784966055086346E-2</v>
      </c>
      <c r="R39" s="6">
        <v>0.95483084972593169</v>
      </c>
      <c r="S39" s="6">
        <v>0.16034019989018616</v>
      </c>
      <c r="T39" s="6">
        <v>8.6762225000372464</v>
      </c>
      <c r="U39" s="6">
        <v>9.9461414375818184E-3</v>
      </c>
      <c r="V39" s="6">
        <v>1.9864400181385942</v>
      </c>
      <c r="W39" s="6">
        <v>0.86162631953039237</v>
      </c>
      <c r="X39" s="6">
        <v>8.9619928619775788E-2</v>
      </c>
      <c r="Y39" s="6">
        <v>0.15621624334002585</v>
      </c>
      <c r="Z39" s="6">
        <v>6.9444146071044474E-2</v>
      </c>
      <c r="AA39" s="6">
        <v>6.278553973483858E-2</v>
      </c>
      <c r="AB39" s="6">
        <v>0.37806585776568469</v>
      </c>
      <c r="AC39" s="6">
        <v>2.5667300055357001E-2</v>
      </c>
      <c r="AD39" s="6">
        <v>0.20272899999999999</v>
      </c>
      <c r="AE39" s="60"/>
      <c r="AF39" s="26">
        <v>47715.813337592779</v>
      </c>
      <c r="AG39" s="26">
        <v>1205.0382012053778</v>
      </c>
      <c r="AH39" s="26">
        <v>80476.833109264058</v>
      </c>
      <c r="AI39" s="26">
        <v>4963.5928490964661</v>
      </c>
      <c r="AJ39" s="26" t="s">
        <v>433</v>
      </c>
      <c r="AK39" s="26" t="s">
        <v>431</v>
      </c>
      <c r="AL39" s="49" t="s">
        <v>49</v>
      </c>
    </row>
    <row r="40" spans="1:38" s="2" customFormat="1" ht="26.25" customHeight="1" thickBot="1" x14ac:dyDescent="0.25">
      <c r="A40" s="70" t="s">
        <v>70</v>
      </c>
      <c r="B40" s="70" t="s">
        <v>105</v>
      </c>
      <c r="C40" s="71" t="s">
        <v>391</v>
      </c>
      <c r="D40" s="72"/>
      <c r="E40" s="6">
        <v>2.9027306999999999E-2</v>
      </c>
      <c r="F40" s="6">
        <v>2.3861076919999999</v>
      </c>
      <c r="G40" s="6">
        <v>2.0996243000000001E-2</v>
      </c>
      <c r="H40" s="6">
        <v>3.1492999999999998E-5</v>
      </c>
      <c r="I40" s="6">
        <v>3.9493936E-2</v>
      </c>
      <c r="J40" s="6">
        <v>3.9493936E-2</v>
      </c>
      <c r="K40" s="6">
        <v>3.9493936E-2</v>
      </c>
      <c r="L40" s="6">
        <v>1.97365E-3</v>
      </c>
      <c r="M40" s="6">
        <v>6.5171607600000003</v>
      </c>
      <c r="N40" s="6">
        <v>5.2490611999999999E-2</v>
      </c>
      <c r="O40" s="6">
        <v>1.0497600000000001E-4</v>
      </c>
      <c r="P40" s="6" t="s">
        <v>432</v>
      </c>
      <c r="Q40" s="6" t="s">
        <v>432</v>
      </c>
      <c r="R40" s="6">
        <v>5.2490600000000001E-4</v>
      </c>
      <c r="S40" s="6">
        <v>1.7846806999999999E-2</v>
      </c>
      <c r="T40" s="6">
        <v>7.3486799999999996E-4</v>
      </c>
      <c r="U40" s="6">
        <v>1.0497600000000001E-4</v>
      </c>
      <c r="V40" s="6">
        <v>1.0498123999999999E-2</v>
      </c>
      <c r="W40" s="6" t="s">
        <v>432</v>
      </c>
      <c r="X40" s="6">
        <v>4.1992488720055999E-4</v>
      </c>
      <c r="Y40" s="6">
        <v>4.1992488720055999E-4</v>
      </c>
      <c r="Z40" s="6">
        <v>3.6113540299248162E-4</v>
      </c>
      <c r="AA40" s="6">
        <v>8.2935165222110602E-5</v>
      </c>
      <c r="AB40" s="6">
        <v>1.2839203426157123E-3</v>
      </c>
      <c r="AC40" s="6" t="s">
        <v>431</v>
      </c>
      <c r="AD40" s="6" t="s">
        <v>431</v>
      </c>
      <c r="AE40" s="60"/>
      <c r="AF40" s="26">
        <v>442.07592500038953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19.581854495999998</v>
      </c>
      <c r="F41" s="6">
        <v>48.463503318999997</v>
      </c>
      <c r="G41" s="6">
        <v>10.42382052</v>
      </c>
      <c r="H41" s="6">
        <v>0.72780524400000002</v>
      </c>
      <c r="I41" s="6">
        <v>57.559182395999997</v>
      </c>
      <c r="J41" s="6">
        <v>59.132248549000003</v>
      </c>
      <c r="K41" s="6">
        <v>62.245908505000003</v>
      </c>
      <c r="L41" s="6">
        <v>6.537773831</v>
      </c>
      <c r="M41" s="6">
        <v>387.58191118399998</v>
      </c>
      <c r="N41" s="6">
        <v>3.6803258080000001</v>
      </c>
      <c r="O41" s="6">
        <v>1.3611699939999999</v>
      </c>
      <c r="P41" s="6">
        <v>0.109629638</v>
      </c>
      <c r="Q41" s="6">
        <v>5.8750463000000003E-2</v>
      </c>
      <c r="R41" s="6">
        <v>2.4641676819999998</v>
      </c>
      <c r="S41" s="6">
        <v>0.76277172299999996</v>
      </c>
      <c r="T41" s="6">
        <v>0.29577111</v>
      </c>
      <c r="U41" s="6">
        <v>6.2659745000000003E-2</v>
      </c>
      <c r="V41" s="6">
        <v>54.433161415999997</v>
      </c>
      <c r="W41" s="6">
        <v>61.738484318809668</v>
      </c>
      <c r="X41" s="6">
        <v>11.590617890135157</v>
      </c>
      <c r="Y41" s="6">
        <v>10.772766779029338</v>
      </c>
      <c r="Z41" s="6">
        <v>4.0832316155117105</v>
      </c>
      <c r="AA41" s="6">
        <v>6.471475950874269</v>
      </c>
      <c r="AB41" s="6">
        <v>32.918092235550475</v>
      </c>
      <c r="AC41" s="6">
        <v>0.52113600000000004</v>
      </c>
      <c r="AD41" s="6">
        <v>0.75266200000000005</v>
      </c>
      <c r="AE41" s="60"/>
      <c r="AF41" s="26">
        <v>108917.07486179566</v>
      </c>
      <c r="AG41" s="26">
        <v>4399.3</v>
      </c>
      <c r="AH41" s="26">
        <v>129435.51222023036</v>
      </c>
      <c r="AI41" s="26">
        <v>103681.72041279497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19.619640989000001</v>
      </c>
      <c r="F43" s="6">
        <v>1.4397470960000001</v>
      </c>
      <c r="G43" s="6">
        <v>0.98148297799999995</v>
      </c>
      <c r="H43" s="6" t="s">
        <v>432</v>
      </c>
      <c r="I43" s="6">
        <v>0.85683865100000001</v>
      </c>
      <c r="J43" s="6">
        <v>0.86372380999999998</v>
      </c>
      <c r="K43" s="6">
        <v>0.87726370799999998</v>
      </c>
      <c r="L43" s="6">
        <v>0.51802002300000005</v>
      </c>
      <c r="M43" s="6">
        <v>4.6282999409999999</v>
      </c>
      <c r="N43" s="6">
        <v>7.6357954000000006E-2</v>
      </c>
      <c r="O43" s="6">
        <v>3.4851307999999998E-2</v>
      </c>
      <c r="P43" s="6">
        <v>6.8518800000000003E-3</v>
      </c>
      <c r="Q43" s="6">
        <v>5.6956680000000001E-3</v>
      </c>
      <c r="R43" s="6">
        <v>6.8206824999999999E-2</v>
      </c>
      <c r="S43" s="6">
        <v>2.2196186E-2</v>
      </c>
      <c r="T43" s="6">
        <v>3.6759751E-2</v>
      </c>
      <c r="U43" s="6">
        <v>6.1875130000000004E-3</v>
      </c>
      <c r="V43" s="6">
        <v>2.4761516160000001</v>
      </c>
      <c r="W43" s="6">
        <v>0.28673854792201181</v>
      </c>
      <c r="X43" s="6">
        <v>2.6811486169742403E-2</v>
      </c>
      <c r="Y43" s="6">
        <v>4.3190224853385722E-2</v>
      </c>
      <c r="Z43" s="6">
        <v>1.3498197183499452E-2</v>
      </c>
      <c r="AA43" s="6">
        <v>1.083247060170304E-2</v>
      </c>
      <c r="AB43" s="6">
        <v>9.4332378808330619E-2</v>
      </c>
      <c r="AC43" s="6">
        <v>1.7637E-2</v>
      </c>
      <c r="AD43" s="6">
        <v>2.6623000000000001E-2</v>
      </c>
      <c r="AE43" s="60"/>
      <c r="AF43" s="26">
        <v>20945.669525620619</v>
      </c>
      <c r="AG43" s="26" t="s">
        <v>433</v>
      </c>
      <c r="AH43" s="26">
        <v>30431.911702975449</v>
      </c>
      <c r="AI43" s="26">
        <v>2978.5030316109328</v>
      </c>
      <c r="AJ43" s="26" t="s">
        <v>433</v>
      </c>
      <c r="AK43" s="26" t="s">
        <v>431</v>
      </c>
      <c r="AL43" s="49" t="s">
        <v>49</v>
      </c>
    </row>
    <row r="44" spans="1:38" s="2" customFormat="1" ht="26.25" customHeight="1" thickBot="1" x14ac:dyDescent="0.25">
      <c r="A44" s="70" t="s">
        <v>70</v>
      </c>
      <c r="B44" s="70" t="s">
        <v>111</v>
      </c>
      <c r="C44" s="71" t="s">
        <v>112</v>
      </c>
      <c r="D44" s="72"/>
      <c r="E44" s="6">
        <v>53.172320843000001</v>
      </c>
      <c r="F44" s="6">
        <v>5.4102876889999996</v>
      </c>
      <c r="G44" s="6">
        <v>5.9305075999999998E-2</v>
      </c>
      <c r="H44" s="6">
        <v>1.955658E-2</v>
      </c>
      <c r="I44" s="6">
        <v>2.362030683</v>
      </c>
      <c r="J44" s="6">
        <v>2.362030683</v>
      </c>
      <c r="K44" s="6">
        <v>2.362030683</v>
      </c>
      <c r="L44" s="6">
        <v>1.4572989569999999</v>
      </c>
      <c r="M44" s="6">
        <v>23.813708333000001</v>
      </c>
      <c r="N44" s="6" t="s">
        <v>432</v>
      </c>
      <c r="O44" s="6">
        <v>2.4685680000000002E-2</v>
      </c>
      <c r="P44" s="6" t="s">
        <v>432</v>
      </c>
      <c r="Q44" s="6" t="s">
        <v>432</v>
      </c>
      <c r="R44" s="6">
        <v>0.12342837299999999</v>
      </c>
      <c r="S44" s="6">
        <v>4.1965645169999997</v>
      </c>
      <c r="T44" s="6">
        <v>0.17279971099999999</v>
      </c>
      <c r="U44" s="6">
        <v>2.4685680000000002E-2</v>
      </c>
      <c r="V44" s="6">
        <v>2.4685673619999999</v>
      </c>
      <c r="W44" s="6" t="s">
        <v>432</v>
      </c>
      <c r="X44" s="6">
        <v>7.4107191178095264E-2</v>
      </c>
      <c r="Y44" s="6">
        <v>0.1233781977947041</v>
      </c>
      <c r="Z44" s="6">
        <v>8.491871725830373E-2</v>
      </c>
      <c r="AA44" s="6">
        <v>1.9501682161063936E-2</v>
      </c>
      <c r="AB44" s="6">
        <v>0.30190578839216703</v>
      </c>
      <c r="AC44" s="6" t="s">
        <v>431</v>
      </c>
      <c r="AD44" s="6" t="s">
        <v>431</v>
      </c>
      <c r="AE44" s="60"/>
      <c r="AF44" s="26">
        <v>106390.28644807939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29.872674202999999</v>
      </c>
      <c r="F45" s="6">
        <v>1.1076500549999999</v>
      </c>
      <c r="G45" s="6">
        <v>1.1329307340000001</v>
      </c>
      <c r="H45" s="6" t="s">
        <v>432</v>
      </c>
      <c r="I45" s="6">
        <v>0.50947005000000001</v>
      </c>
      <c r="J45" s="6">
        <v>0.59849910900000003</v>
      </c>
      <c r="K45" s="6">
        <v>0.59849910900000003</v>
      </c>
      <c r="L45" s="6">
        <v>2.696672E-2</v>
      </c>
      <c r="M45" s="6">
        <v>2.5131520489999999</v>
      </c>
      <c r="N45" s="6">
        <v>7.3640494000000001E-2</v>
      </c>
      <c r="O45" s="6">
        <v>5.6646509999999997E-3</v>
      </c>
      <c r="P45" s="6">
        <v>1.6993960999999998E-2</v>
      </c>
      <c r="Q45" s="6">
        <v>2.2658612000000002E-2</v>
      </c>
      <c r="R45" s="6">
        <v>2.8323270000000001E-2</v>
      </c>
      <c r="S45" s="6">
        <v>0.49848952200000002</v>
      </c>
      <c r="T45" s="6">
        <v>0.566465365</v>
      </c>
      <c r="U45" s="6">
        <v>5.6646536999999997E-2</v>
      </c>
      <c r="V45" s="6">
        <v>0.67975844100000005</v>
      </c>
      <c r="W45" s="6">
        <v>7.3640497728822835E-2</v>
      </c>
      <c r="X45" s="6">
        <v>1.1329307342895819E-3</v>
      </c>
      <c r="Y45" s="6">
        <v>5.6646536714479098E-3</v>
      </c>
      <c r="Z45" s="6">
        <v>5.6646536714479098E-3</v>
      </c>
      <c r="AA45" s="6">
        <v>5.6646536714479096E-4</v>
      </c>
      <c r="AB45" s="6">
        <v>1.3028703444330193E-2</v>
      </c>
      <c r="AC45" s="6">
        <v>4.5318999999999998E-2</v>
      </c>
      <c r="AD45" s="6">
        <v>2.1531000000000002E-2</v>
      </c>
      <c r="AE45" s="60"/>
      <c r="AF45" s="26">
        <v>24414.657323940493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2.0073274689999998</v>
      </c>
      <c r="F47" s="6">
        <v>7.8630862999999995E-2</v>
      </c>
      <c r="G47" s="6">
        <v>7.966355E-2</v>
      </c>
      <c r="H47" s="6">
        <v>7.1230700000000002E-4</v>
      </c>
      <c r="I47" s="6">
        <v>3.0555907E-2</v>
      </c>
      <c r="J47" s="6">
        <v>3.5277388999999999E-2</v>
      </c>
      <c r="K47" s="6">
        <v>3.9324157999999998E-2</v>
      </c>
      <c r="L47" s="6">
        <v>1.211603E-2</v>
      </c>
      <c r="M47" s="6">
        <v>0.58091639500000003</v>
      </c>
      <c r="N47" s="6">
        <v>0.114171492</v>
      </c>
      <c r="O47" s="6">
        <v>2.9935299999999998E-4</v>
      </c>
      <c r="P47" s="6">
        <v>5.7096200000000005E-4</v>
      </c>
      <c r="Q47" s="6">
        <v>4.8725400000000001E-4</v>
      </c>
      <c r="R47" s="6">
        <v>4.0327990000000001E-3</v>
      </c>
      <c r="S47" s="6">
        <v>7.7807282000000005E-2</v>
      </c>
      <c r="T47" s="6">
        <v>1.1973428E-2</v>
      </c>
      <c r="U47" s="6">
        <v>1.2704299999999999E-3</v>
      </c>
      <c r="V47" s="6">
        <v>4.8837423999999997E-2</v>
      </c>
      <c r="W47" s="6">
        <v>1.264805655620717E-2</v>
      </c>
      <c r="X47" s="6">
        <v>4.5988341563920639E-4</v>
      </c>
      <c r="Y47" s="6">
        <v>9.1506291966419464E-4</v>
      </c>
      <c r="Z47" s="6">
        <v>6.0266924834606367E-4</v>
      </c>
      <c r="AA47" s="6">
        <v>4.255670926581507E-4</v>
      </c>
      <c r="AB47" s="6">
        <v>2.4031826756076152E-3</v>
      </c>
      <c r="AC47" s="6">
        <v>8.3900000000000001E-4</v>
      </c>
      <c r="AD47" s="6">
        <v>2.673E-3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15.784098526799999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0.30541099999995103</v>
      </c>
      <c r="AL51" s="49" t="s">
        <v>130</v>
      </c>
    </row>
    <row r="52" spans="1:38" s="2" customFormat="1" ht="26.25" customHeight="1" thickBot="1" x14ac:dyDescent="0.25">
      <c r="A52" s="70" t="s">
        <v>119</v>
      </c>
      <c r="B52" s="74" t="s">
        <v>131</v>
      </c>
      <c r="C52" s="76" t="s">
        <v>392</v>
      </c>
      <c r="D52" s="73"/>
      <c r="E52" s="6">
        <v>1.5229516871</v>
      </c>
      <c r="F52" s="6">
        <v>0.52099913803999998</v>
      </c>
      <c r="G52" s="6">
        <v>21.501951670993627</v>
      </c>
      <c r="H52" s="6">
        <v>7.4604312000000001E-3</v>
      </c>
      <c r="I52" s="6">
        <v>0.2019485318</v>
      </c>
      <c r="J52" s="6">
        <v>0.46293430893999998</v>
      </c>
      <c r="K52" s="6">
        <v>0.58911183345999996</v>
      </c>
      <c r="L52" s="6">
        <v>3.1316284000000003E-4</v>
      </c>
      <c r="M52" s="6">
        <v>0.48245639616069741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1.4683895287335199E-4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64.536569999999998</v>
      </c>
      <c r="AL52" s="49" t="s">
        <v>132</v>
      </c>
    </row>
    <row r="53" spans="1:38" s="2" customFormat="1" ht="26.25" customHeight="1" thickBot="1" x14ac:dyDescent="0.25">
      <c r="A53" s="70" t="s">
        <v>119</v>
      </c>
      <c r="B53" s="74" t="s">
        <v>133</v>
      </c>
      <c r="C53" s="76" t="s">
        <v>134</v>
      </c>
      <c r="D53" s="73"/>
      <c r="E53" s="6" t="s">
        <v>431</v>
      </c>
      <c r="F53" s="6">
        <v>11.465375284698743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1538231868.9149101</v>
      </c>
      <c r="AL53" s="49" t="s">
        <v>135</v>
      </c>
    </row>
    <row r="54" spans="1:38" s="2" customFormat="1" ht="37.5" customHeight="1" thickBot="1" x14ac:dyDescent="0.25">
      <c r="A54" s="70" t="s">
        <v>119</v>
      </c>
      <c r="B54" s="74" t="s">
        <v>136</v>
      </c>
      <c r="C54" s="76" t="s">
        <v>137</v>
      </c>
      <c r="D54" s="73"/>
      <c r="E54" s="6" t="s">
        <v>431</v>
      </c>
      <c r="F54" s="6">
        <v>1.3565304208805482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994.15184750374385</v>
      </c>
      <c r="AL54" s="49" t="s">
        <v>419</v>
      </c>
    </row>
    <row r="55" spans="1:38" s="2" customFormat="1" ht="26.25" customHeight="1" thickBot="1" x14ac:dyDescent="0.25">
      <c r="A55" s="70" t="s">
        <v>119</v>
      </c>
      <c r="B55" s="74" t="s">
        <v>138</v>
      </c>
      <c r="C55" s="76" t="s">
        <v>139</v>
      </c>
      <c r="D55" s="73"/>
      <c r="E55" s="6">
        <v>3.2935955520646529</v>
      </c>
      <c r="F55" s="6">
        <v>1.0370255547791416</v>
      </c>
      <c r="G55" s="6">
        <v>3.0482991166947389</v>
      </c>
      <c r="H55" s="6" t="s">
        <v>432</v>
      </c>
      <c r="I55" s="6">
        <v>1.8578503399999988E-2</v>
      </c>
      <c r="J55" s="6">
        <v>1.8578503399999988E-2</v>
      </c>
      <c r="K55" s="6">
        <v>1.8578503399999988E-2</v>
      </c>
      <c r="L55" s="6">
        <v>4.6446258500000001E-4</v>
      </c>
      <c r="M55" s="6">
        <v>1.5594685344027956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4858.852750168654</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0.67256901800000002</v>
      </c>
      <c r="J59" s="6">
        <v>0.76772495799999996</v>
      </c>
      <c r="K59" s="6">
        <v>0.87141216200000005</v>
      </c>
      <c r="L59" s="6">
        <v>1.1631582215999999E-3</v>
      </c>
      <c r="M59" s="6" t="s">
        <v>432</v>
      </c>
      <c r="N59" s="6">
        <v>7.2803077121999999</v>
      </c>
      <c r="O59" s="6">
        <v>0.35559266771999998</v>
      </c>
      <c r="P59" s="6">
        <v>3.1629060000000001E-3</v>
      </c>
      <c r="Q59" s="6">
        <v>0.77540609199999999</v>
      </c>
      <c r="R59" s="6">
        <v>0.96583461904000001</v>
      </c>
      <c r="S59" s="6">
        <v>1.6941869719999999E-2</v>
      </c>
      <c r="T59" s="6">
        <v>1.35490276112</v>
      </c>
      <c r="U59" s="6">
        <v>3.7053953599199998</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4356.0609999999997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0.97385598299999998</v>
      </c>
      <c r="J60" s="6">
        <v>7.9626439180000004</v>
      </c>
      <c r="K60" s="6">
        <v>26.019423747000001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157433.64169633936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0.58889715799999998</v>
      </c>
      <c r="J61" s="6">
        <v>5.8815538979999999</v>
      </c>
      <c r="K61" s="6">
        <v>19.654957039999999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17566378.048852339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1.9441929E-2</v>
      </c>
      <c r="J62" s="6">
        <v>0.194419285</v>
      </c>
      <c r="K62" s="6">
        <v>0.388838568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32403.214035332243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434</v>
      </c>
      <c r="Y72" s="6" t="s">
        <v>434</v>
      </c>
      <c r="Z72" s="6" t="s">
        <v>434</v>
      </c>
      <c r="AA72" s="6" t="s">
        <v>434</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88.724058642000003</v>
      </c>
      <c r="G82" s="6" t="s">
        <v>431</v>
      </c>
      <c r="H82" s="6" t="s">
        <v>431</v>
      </c>
      <c r="I82" s="6" t="s">
        <v>432</v>
      </c>
      <c r="J82" s="6" t="s">
        <v>431</v>
      </c>
      <c r="K82" s="6" t="s">
        <v>431</v>
      </c>
      <c r="L82" s="6" t="s">
        <v>431</v>
      </c>
      <c r="M82" s="6" t="s">
        <v>431</v>
      </c>
      <c r="N82" s="6" t="s">
        <v>431</v>
      </c>
      <c r="O82" s="6" t="s">
        <v>431</v>
      </c>
      <c r="P82" s="6">
        <v>0.16093017300000001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0.642319533</v>
      </c>
      <c r="G83" s="6" t="s">
        <v>432</v>
      </c>
      <c r="H83" s="6" t="s">
        <v>431</v>
      </c>
      <c r="I83" s="6">
        <v>2.8729790000000002E-2</v>
      </c>
      <c r="J83" s="6">
        <v>0.41917237499999999</v>
      </c>
      <c r="K83" s="6">
        <v>0.74885850200000004</v>
      </c>
      <c r="L83" s="6">
        <v>1.637599E-3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3.1639879000000003E-2</v>
      </c>
      <c r="G84" s="6" t="s">
        <v>431</v>
      </c>
      <c r="H84" s="6" t="s">
        <v>431</v>
      </c>
      <c r="I84" s="6">
        <v>1.9470699000000001E-2</v>
      </c>
      <c r="J84" s="6">
        <v>9.7353477999999993E-2</v>
      </c>
      <c r="K84" s="6">
        <v>0.38941390199999998</v>
      </c>
      <c r="L84" s="6">
        <v>2.531E-6</v>
      </c>
      <c r="M84" s="6">
        <v>2.312143E-3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243383.69274772701</v>
      </c>
      <c r="AL84" s="49" t="s">
        <v>412</v>
      </c>
    </row>
    <row r="85" spans="1:38" s="2" customFormat="1" ht="26.25" customHeight="1" thickBot="1" x14ac:dyDescent="0.25">
      <c r="A85" s="70" t="s">
        <v>208</v>
      </c>
      <c r="B85" s="76" t="s">
        <v>215</v>
      </c>
      <c r="C85" s="82" t="s">
        <v>403</v>
      </c>
      <c r="D85" s="72"/>
      <c r="E85" s="6" t="s">
        <v>431</v>
      </c>
      <c r="F85" s="6">
        <v>67.06099954379691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424.54942015570271</v>
      </c>
      <c r="AL85" s="49" t="s">
        <v>216</v>
      </c>
    </row>
    <row r="86" spans="1:38" s="2" customFormat="1" ht="26.25" customHeight="1" thickBot="1" x14ac:dyDescent="0.25">
      <c r="A86" s="70" t="s">
        <v>208</v>
      </c>
      <c r="B86" s="76" t="s">
        <v>217</v>
      </c>
      <c r="C86" s="80" t="s">
        <v>218</v>
      </c>
      <c r="D86" s="72"/>
      <c r="E86" s="6" t="s">
        <v>431</v>
      </c>
      <c r="F86" s="6">
        <v>11.679805559896765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96.679810039797175</v>
      </c>
      <c r="AL86" s="49" t="s">
        <v>219</v>
      </c>
    </row>
    <row r="87" spans="1:38" s="2" customFormat="1" ht="26.25" customHeight="1" thickBot="1" x14ac:dyDescent="0.25">
      <c r="A87" s="70" t="s">
        <v>208</v>
      </c>
      <c r="B87" s="76" t="s">
        <v>220</v>
      </c>
      <c r="C87" s="80" t="s">
        <v>221</v>
      </c>
      <c r="D87" s="72"/>
      <c r="E87" s="6" t="s">
        <v>431</v>
      </c>
      <c r="F87" s="6">
        <v>0.28542659300000001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0.414080607968</v>
      </c>
      <c r="AL87" s="49" t="s">
        <v>219</v>
      </c>
    </row>
    <row r="88" spans="1:38" s="2" customFormat="1" ht="26.25" customHeight="1" thickBot="1" x14ac:dyDescent="0.25">
      <c r="A88" s="70" t="s">
        <v>208</v>
      </c>
      <c r="B88" s="76" t="s">
        <v>222</v>
      </c>
      <c r="C88" s="80" t="s">
        <v>223</v>
      </c>
      <c r="D88" s="72"/>
      <c r="E88" s="6" t="s">
        <v>432</v>
      </c>
      <c r="F88" s="6">
        <v>42.264265936000001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13.150992085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12.463078412306329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0.14466949200000001</v>
      </c>
      <c r="F91" s="6">
        <v>0.38633383399999999</v>
      </c>
      <c r="G91" s="6">
        <v>1.1518001999999999E-2</v>
      </c>
      <c r="H91" s="6">
        <v>0.33125731600000002</v>
      </c>
      <c r="I91" s="6">
        <v>2.3532624520000001</v>
      </c>
      <c r="J91" s="6">
        <v>2.5362537490000001</v>
      </c>
      <c r="K91" s="6">
        <v>2.574049569</v>
      </c>
      <c r="L91" s="6">
        <v>0.96982564199999999</v>
      </c>
      <c r="M91" s="6">
        <v>4.4254087709999999</v>
      </c>
      <c r="N91" s="6">
        <v>2.990103E-3</v>
      </c>
      <c r="O91" s="6">
        <v>0.431039265</v>
      </c>
      <c r="P91" s="6">
        <v>2.2000000000000001E-7</v>
      </c>
      <c r="Q91" s="6">
        <v>5.0749999999999997E-6</v>
      </c>
      <c r="R91" s="6">
        <v>5.9500999999999998E-5</v>
      </c>
      <c r="S91" s="6">
        <v>0.43272699399999998</v>
      </c>
      <c r="T91" s="6">
        <v>0.21563122500000001</v>
      </c>
      <c r="U91" s="6" t="s">
        <v>432</v>
      </c>
      <c r="V91" s="6">
        <v>0.216508425</v>
      </c>
      <c r="W91" s="6">
        <v>7.982104043362E-3</v>
      </c>
      <c r="X91" s="6">
        <v>8.8601354881318196E-3</v>
      </c>
      <c r="Y91" s="6">
        <v>3.5919468195129002E-3</v>
      </c>
      <c r="Z91" s="6">
        <v>3.5919468195129002E-3</v>
      </c>
      <c r="AA91" s="6">
        <v>3.5919468195129002E-3</v>
      </c>
      <c r="AB91" s="6">
        <v>1.963597594667052E-2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19.782992303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9519.8200852317805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0.47861621300000001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2439.6587179039311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578.61973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7.4278987000000005E-2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0.96853138999999999</v>
      </c>
      <c r="F99" s="6">
        <v>27.261048561999999</v>
      </c>
      <c r="G99" s="6" t="s">
        <v>431</v>
      </c>
      <c r="H99" s="6">
        <v>33.175335316000002</v>
      </c>
      <c r="I99" s="6">
        <v>0.34556604000000002</v>
      </c>
      <c r="J99" s="6">
        <v>0.53099171999999994</v>
      </c>
      <c r="K99" s="6">
        <v>1.1631247199999999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842.84400000000005</v>
      </c>
      <c r="AL99" s="49" t="s">
        <v>245</v>
      </c>
    </row>
    <row r="100" spans="1:38" s="2" customFormat="1" ht="26.25" customHeight="1" thickBot="1" x14ac:dyDescent="0.25">
      <c r="A100" s="70" t="s">
        <v>243</v>
      </c>
      <c r="B100" s="70" t="s">
        <v>246</v>
      </c>
      <c r="C100" s="71" t="s">
        <v>408</v>
      </c>
      <c r="D100" s="84"/>
      <c r="E100" s="6">
        <v>1.701970421</v>
      </c>
      <c r="F100" s="6">
        <v>17.119689445999999</v>
      </c>
      <c r="G100" s="6" t="s">
        <v>431</v>
      </c>
      <c r="H100" s="6">
        <v>27.51236346</v>
      </c>
      <c r="I100" s="6">
        <v>0.30481002000000001</v>
      </c>
      <c r="J100" s="6">
        <v>0.45721503000000002</v>
      </c>
      <c r="K100" s="6">
        <v>0.99909950999999997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5198.9309999999996</v>
      </c>
      <c r="AL100" s="49" t="s">
        <v>245</v>
      </c>
    </row>
    <row r="101" spans="1:38" s="2" customFormat="1" ht="26.25" customHeight="1" thickBot="1" x14ac:dyDescent="0.25">
      <c r="A101" s="70" t="s">
        <v>243</v>
      </c>
      <c r="B101" s="70" t="s">
        <v>247</v>
      </c>
      <c r="C101" s="71" t="s">
        <v>248</v>
      </c>
      <c r="D101" s="84"/>
      <c r="E101" s="6">
        <v>0.32140060799999998</v>
      </c>
      <c r="F101" s="6">
        <v>0.92410725900000001</v>
      </c>
      <c r="G101" s="6" t="s">
        <v>431</v>
      </c>
      <c r="H101" s="6">
        <v>8.6853372659999994</v>
      </c>
      <c r="I101" s="6">
        <v>8.484672E-2</v>
      </c>
      <c r="J101" s="6">
        <v>0.25454016000000002</v>
      </c>
      <c r="K101" s="6">
        <v>0.59392703999999996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15349.055</v>
      </c>
      <c r="AL101" s="49" t="s">
        <v>245</v>
      </c>
    </row>
    <row r="102" spans="1:38" s="2" customFormat="1" ht="26.25" customHeight="1" thickBot="1" x14ac:dyDescent="0.25">
      <c r="A102" s="70" t="s">
        <v>243</v>
      </c>
      <c r="B102" s="70" t="s">
        <v>249</v>
      </c>
      <c r="C102" s="71" t="s">
        <v>386</v>
      </c>
      <c r="D102" s="84"/>
      <c r="E102" s="6">
        <v>0.32025309099999999</v>
      </c>
      <c r="F102" s="6">
        <v>12.389321195000001</v>
      </c>
      <c r="G102" s="6" t="s">
        <v>431</v>
      </c>
      <c r="H102" s="6">
        <v>59.038375328999997</v>
      </c>
      <c r="I102" s="6">
        <v>0.16036073200000001</v>
      </c>
      <c r="J102" s="6">
        <v>3.5975481399999998</v>
      </c>
      <c r="K102" s="6">
        <v>25.490255959999999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25929.096000000001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0.169782185</v>
      </c>
      <c r="F104" s="6">
        <v>0.410189154</v>
      </c>
      <c r="G104" s="6" t="s">
        <v>431</v>
      </c>
      <c r="H104" s="6">
        <v>4.121636992</v>
      </c>
      <c r="I104" s="6">
        <v>2.7673159999999999E-2</v>
      </c>
      <c r="J104" s="6">
        <v>8.3019480000000007E-2</v>
      </c>
      <c r="K104" s="6">
        <v>0.19371211999999999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2398.643</v>
      </c>
      <c r="AL104" s="49" t="s">
        <v>245</v>
      </c>
    </row>
    <row r="105" spans="1:38" s="2" customFormat="1" ht="26.25" customHeight="1" thickBot="1" x14ac:dyDescent="0.25">
      <c r="A105" s="70" t="s">
        <v>243</v>
      </c>
      <c r="B105" s="70" t="s">
        <v>254</v>
      </c>
      <c r="C105" s="71" t="s">
        <v>255</v>
      </c>
      <c r="D105" s="84"/>
      <c r="E105" s="6">
        <v>0.182409776</v>
      </c>
      <c r="F105" s="6">
        <v>0.80733667899999995</v>
      </c>
      <c r="G105" s="6" t="s">
        <v>431</v>
      </c>
      <c r="H105" s="6">
        <v>4.829457852</v>
      </c>
      <c r="I105" s="6">
        <v>3.3365789999999999E-2</v>
      </c>
      <c r="J105" s="6">
        <v>5.2431948999999999E-2</v>
      </c>
      <c r="K105" s="6">
        <v>0.114396976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592.50599987855003</v>
      </c>
      <c r="AL105" s="49" t="s">
        <v>245</v>
      </c>
    </row>
    <row r="106" spans="1:38" s="2" customFormat="1" ht="26.25" customHeight="1" thickBot="1" x14ac:dyDescent="0.25">
      <c r="A106" s="70" t="s">
        <v>243</v>
      </c>
      <c r="B106" s="70" t="s">
        <v>256</v>
      </c>
      <c r="C106" s="71" t="s">
        <v>257</v>
      </c>
      <c r="D106" s="84"/>
      <c r="E106" s="6">
        <v>1.675567E-3</v>
      </c>
      <c r="F106" s="6">
        <v>3.3856766000000003E-2</v>
      </c>
      <c r="G106" s="6" t="s">
        <v>431</v>
      </c>
      <c r="H106" s="6">
        <v>6.9314496000000003E-2</v>
      </c>
      <c r="I106" s="6">
        <v>1.3005989999999999E-3</v>
      </c>
      <c r="J106" s="6">
        <v>2.0809610000000001E-3</v>
      </c>
      <c r="K106" s="6">
        <v>4.4220459999999998E-3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41.706999999837997</v>
      </c>
      <c r="AL106" s="49" t="s">
        <v>245</v>
      </c>
    </row>
    <row r="107" spans="1:38" s="2" customFormat="1" ht="26.25" customHeight="1" thickBot="1" x14ac:dyDescent="0.25">
      <c r="A107" s="70" t="s">
        <v>243</v>
      </c>
      <c r="B107" s="70" t="s">
        <v>258</v>
      </c>
      <c r="C107" s="71" t="s">
        <v>379</v>
      </c>
      <c r="D107" s="84"/>
      <c r="E107" s="6">
        <v>0.51607428399999999</v>
      </c>
      <c r="F107" s="6">
        <v>1.780339208</v>
      </c>
      <c r="G107" s="6" t="s">
        <v>431</v>
      </c>
      <c r="H107" s="6">
        <v>7.488229907</v>
      </c>
      <c r="I107" s="6">
        <v>0.13549061400000001</v>
      </c>
      <c r="J107" s="6">
        <v>1.8065415199999999</v>
      </c>
      <c r="K107" s="6">
        <v>8.5810722199999994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45163.538</v>
      </c>
      <c r="AL107" s="49" t="s">
        <v>245</v>
      </c>
    </row>
    <row r="108" spans="1:38" s="2" customFormat="1" ht="26.25" customHeight="1" thickBot="1" x14ac:dyDescent="0.25">
      <c r="A108" s="70" t="s">
        <v>243</v>
      </c>
      <c r="B108" s="70" t="s">
        <v>259</v>
      </c>
      <c r="C108" s="71" t="s">
        <v>380</v>
      </c>
      <c r="D108" s="84"/>
      <c r="E108" s="6">
        <v>0.994762755</v>
      </c>
      <c r="F108" s="6">
        <v>11.387123518999999</v>
      </c>
      <c r="G108" s="6" t="s">
        <v>431</v>
      </c>
      <c r="H108" s="6">
        <v>20.959763372000001</v>
      </c>
      <c r="I108" s="6">
        <v>0.158507336</v>
      </c>
      <c r="J108" s="6">
        <v>1.58507336</v>
      </c>
      <c r="K108" s="6">
        <v>3.17014672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79253.668000000005</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1.0017610669999999</v>
      </c>
      <c r="F111" s="6">
        <v>0.62987763500000005</v>
      </c>
      <c r="G111" s="6" t="s">
        <v>431</v>
      </c>
      <c r="H111" s="6">
        <v>17.036513136</v>
      </c>
      <c r="I111" s="6">
        <v>3.4403643999999997E-2</v>
      </c>
      <c r="J111" s="6">
        <v>6.8807287999999994E-2</v>
      </c>
      <c r="K111" s="6">
        <v>0.15481639799999999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8600.9110000000001</v>
      </c>
      <c r="AL111" s="49" t="s">
        <v>245</v>
      </c>
    </row>
    <row r="112" spans="1:38" s="2" customFormat="1" ht="26.25" customHeight="1" thickBot="1" x14ac:dyDescent="0.25">
      <c r="A112" s="70" t="s">
        <v>263</v>
      </c>
      <c r="B112" s="70" t="s">
        <v>264</v>
      </c>
      <c r="C112" s="71" t="s">
        <v>265</v>
      </c>
      <c r="D112" s="72"/>
      <c r="E112" s="6">
        <v>43.911532258000001</v>
      </c>
      <c r="F112" s="6" t="s">
        <v>431</v>
      </c>
      <c r="G112" s="6" t="s">
        <v>431</v>
      </c>
      <c r="H112" s="6">
        <v>127.24286671900001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1097788306.4989011</v>
      </c>
      <c r="AL112" s="49" t="s">
        <v>418</v>
      </c>
    </row>
    <row r="113" spans="1:38" s="2" customFormat="1" ht="26.25" customHeight="1" thickBot="1" x14ac:dyDescent="0.25">
      <c r="A113" s="70" t="s">
        <v>263</v>
      </c>
      <c r="B113" s="85" t="s">
        <v>266</v>
      </c>
      <c r="C113" s="86" t="s">
        <v>267</v>
      </c>
      <c r="D113" s="72"/>
      <c r="E113" s="6">
        <v>17.398756806000002</v>
      </c>
      <c r="F113" s="6">
        <v>25.001462739000001</v>
      </c>
      <c r="G113" s="6" t="s">
        <v>431</v>
      </c>
      <c r="H113" s="6">
        <v>116.427731248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0.71141696600000004</v>
      </c>
      <c r="F114" s="6" t="s">
        <v>431</v>
      </c>
      <c r="G114" s="6" t="s">
        <v>431</v>
      </c>
      <c r="H114" s="6">
        <v>2.3121051449999999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0.45871584599999998</v>
      </c>
      <c r="F115" s="6" t="s">
        <v>431</v>
      </c>
      <c r="G115" s="6" t="s">
        <v>431</v>
      </c>
      <c r="H115" s="6">
        <v>0.91743169899999999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11.540446693</v>
      </c>
      <c r="F116" s="6">
        <v>1.3606169429999999</v>
      </c>
      <c r="G116" s="6" t="s">
        <v>431</v>
      </c>
      <c r="H116" s="6">
        <v>32.568656378999997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6.4183404120000001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1.9519789809999999</v>
      </c>
      <c r="J119" s="6">
        <v>44.453918637999998</v>
      </c>
      <c r="K119" s="6">
        <v>44.453918637999998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10.363476297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10.071341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2.1176379526598649E-2</v>
      </c>
      <c r="F125" s="6">
        <v>3.5528205455977799</v>
      </c>
      <c r="G125" s="6" t="s">
        <v>431</v>
      </c>
      <c r="H125" s="6" t="s">
        <v>432</v>
      </c>
      <c r="I125" s="6">
        <v>9.1839911459413032E-3</v>
      </c>
      <c r="J125" s="6">
        <v>1.1368930012016625E-2</v>
      </c>
      <c r="K125" s="6">
        <v>1.4235193900846618E-2</v>
      </c>
      <c r="L125" s="6" t="s">
        <v>431</v>
      </c>
      <c r="M125" s="6">
        <v>0.39092520313370221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11746.983150937136</v>
      </c>
      <c r="AL125" s="49" t="s">
        <v>425</v>
      </c>
    </row>
    <row r="126" spans="1:38" s="2" customFormat="1" ht="26.25" customHeight="1" thickBot="1" x14ac:dyDescent="0.25">
      <c r="A126" s="70" t="s">
        <v>288</v>
      </c>
      <c r="B126" s="70" t="s">
        <v>291</v>
      </c>
      <c r="C126" s="71" t="s">
        <v>292</v>
      </c>
      <c r="D126" s="72"/>
      <c r="E126" s="6" t="s">
        <v>432</v>
      </c>
      <c r="F126" s="6" t="s">
        <v>432</v>
      </c>
      <c r="G126" s="6" t="s">
        <v>432</v>
      </c>
      <c r="H126" s="6">
        <v>0.81048911999999995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3377.038</v>
      </c>
      <c r="AL126" s="49" t="s">
        <v>424</v>
      </c>
    </row>
    <row r="127" spans="1:38" s="2" customFormat="1" ht="26.25" customHeight="1" thickBot="1" x14ac:dyDescent="0.25">
      <c r="A127" s="70" t="s">
        <v>288</v>
      </c>
      <c r="B127" s="70" t="s">
        <v>293</v>
      </c>
      <c r="C127" s="71" t="s">
        <v>294</v>
      </c>
      <c r="D127" s="72"/>
      <c r="E127" s="6">
        <v>4.804656E-3</v>
      </c>
      <c r="F127" s="6" t="s">
        <v>432</v>
      </c>
      <c r="G127" s="6" t="s">
        <v>432</v>
      </c>
      <c r="H127" s="6">
        <v>0.32581439099999998</v>
      </c>
      <c r="I127" s="6">
        <v>1.9957799999999999E-3</v>
      </c>
      <c r="J127" s="6">
        <v>1.9957799999999999E-3</v>
      </c>
      <c r="K127" s="6">
        <v>1.9957799999999999E-3</v>
      </c>
      <c r="L127" s="6" t="s">
        <v>432</v>
      </c>
      <c r="M127" s="6">
        <v>8.8701317000000002E-2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11.847796013179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2.667649999</v>
      </c>
      <c r="O132" s="6">
        <v>0.85364799999999996</v>
      </c>
      <c r="P132" s="6">
        <v>0.122711899</v>
      </c>
      <c r="Q132" s="6">
        <v>0.25075909899999999</v>
      </c>
      <c r="R132" s="6">
        <v>0.74694200200000005</v>
      </c>
      <c r="S132" s="6">
        <v>2.1341199999999998</v>
      </c>
      <c r="T132" s="6">
        <v>0.42682399799999998</v>
      </c>
      <c r="U132" s="6">
        <v>8.00295E-3</v>
      </c>
      <c r="V132" s="6">
        <v>3.5212979999999998</v>
      </c>
      <c r="W132" s="6">
        <v>248.09145000000001</v>
      </c>
      <c r="X132" s="6">
        <v>2.8556429999999999E-5</v>
      </c>
      <c r="Y132" s="6">
        <v>3.9195100000000002E-6</v>
      </c>
      <c r="Z132" s="6">
        <v>3.4155729999999998E-5</v>
      </c>
      <c r="AA132" s="6">
        <v>5.5992999999999999E-6</v>
      </c>
      <c r="AB132" s="6">
        <v>7.2230970000000005E-5</v>
      </c>
      <c r="AC132" s="6">
        <v>0.25075799999999998</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0.109081527</v>
      </c>
      <c r="F133" s="6">
        <v>1.718858E-3</v>
      </c>
      <c r="G133" s="6">
        <v>1.4940866000000001E-2</v>
      </c>
      <c r="H133" s="6" t="s">
        <v>431</v>
      </c>
      <c r="I133" s="6">
        <v>4.5880319999999997E-3</v>
      </c>
      <c r="J133" s="6">
        <v>4.5880319999999997E-3</v>
      </c>
      <c r="K133" s="6">
        <v>5.0984050000000003E-3</v>
      </c>
      <c r="L133" s="6" t="s">
        <v>432</v>
      </c>
      <c r="M133" s="6" t="s">
        <v>434</v>
      </c>
      <c r="N133" s="6">
        <v>3.9705679999999998E-3</v>
      </c>
      <c r="O133" s="6">
        <v>6.6506699999999998E-4</v>
      </c>
      <c r="P133" s="6">
        <v>0.19700784499999999</v>
      </c>
      <c r="Q133" s="6">
        <v>1.7995190000000001E-3</v>
      </c>
      <c r="R133" s="6">
        <v>1.792905E-3</v>
      </c>
      <c r="S133" s="6">
        <v>1.643495E-3</v>
      </c>
      <c r="T133" s="6">
        <v>2.2913759999999999E-3</v>
      </c>
      <c r="U133" s="6">
        <v>2.6153119999999998E-3</v>
      </c>
      <c r="V133" s="6">
        <v>2.1171077E-2</v>
      </c>
      <c r="W133" s="6">
        <v>3.5699408466741268E-3</v>
      </c>
      <c r="X133" s="6">
        <v>1.7453044139295732E-6</v>
      </c>
      <c r="Y133" s="6">
        <v>9.5330642609335019E-7</v>
      </c>
      <c r="Z133" s="6">
        <v>8.5149700194745849E-7</v>
      </c>
      <c r="AA133" s="6">
        <v>9.2421801919452399E-7</v>
      </c>
      <c r="AB133" s="6">
        <v>4.4743258611649057E-6</v>
      </c>
      <c r="AC133" s="6">
        <v>1.9831999999999999E-2</v>
      </c>
      <c r="AD133" s="6">
        <v>5.4212000000000003E-2</v>
      </c>
      <c r="AE133" s="60"/>
      <c r="AF133" s="26" t="s">
        <v>431</v>
      </c>
      <c r="AG133" s="26" t="s">
        <v>431</v>
      </c>
      <c r="AH133" s="26" t="s">
        <v>431</v>
      </c>
      <c r="AI133" s="26" t="s">
        <v>431</v>
      </c>
      <c r="AJ133" s="26" t="s">
        <v>431</v>
      </c>
      <c r="AK133" s="26">
        <v>132220.031358301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44.266750010000003</v>
      </c>
      <c r="F135" s="6">
        <v>8.8710921860000003</v>
      </c>
      <c r="G135" s="6">
        <v>1.6855075180000001</v>
      </c>
      <c r="H135" s="6" t="s">
        <v>432</v>
      </c>
      <c r="I135" s="6">
        <v>40.895734978999997</v>
      </c>
      <c r="J135" s="6">
        <v>43.379640791999996</v>
      </c>
      <c r="K135" s="6">
        <v>44.178039087999998</v>
      </c>
      <c r="L135" s="6">
        <v>22.860804561999998</v>
      </c>
      <c r="M135" s="6">
        <v>557.81427665599995</v>
      </c>
      <c r="N135" s="6">
        <v>5.9436317670000003</v>
      </c>
      <c r="O135" s="6">
        <v>0.62097645300000004</v>
      </c>
      <c r="P135" s="6" t="s">
        <v>432</v>
      </c>
      <c r="Q135" s="6">
        <v>0.35484368500000002</v>
      </c>
      <c r="R135" s="6">
        <v>8.8710919999999999E-2</v>
      </c>
      <c r="S135" s="6">
        <v>1.241952908</v>
      </c>
      <c r="T135" s="6" t="s">
        <v>432</v>
      </c>
      <c r="U135" s="6">
        <v>0.26613276499999999</v>
      </c>
      <c r="V135" s="6">
        <v>160.123213961</v>
      </c>
      <c r="W135" s="6">
        <v>88.710921859935496</v>
      </c>
      <c r="X135" s="6">
        <v>4.9678165919729803E-2</v>
      </c>
      <c r="Y135" s="6">
        <v>9.3146561099493375E-2</v>
      </c>
      <c r="Z135" s="6">
        <v>0.21113220515885164</v>
      </c>
      <c r="AA135" s="6" t="s">
        <v>432</v>
      </c>
      <c r="AB135" s="6">
        <v>0.35395693217807483</v>
      </c>
      <c r="AC135" s="6" t="s">
        <v>432</v>
      </c>
      <c r="AD135" s="6" t="s">
        <v>431</v>
      </c>
      <c r="AE135" s="60"/>
      <c r="AF135" s="26" t="s">
        <v>431</v>
      </c>
      <c r="AG135" s="26" t="s">
        <v>431</v>
      </c>
      <c r="AH135" s="26" t="s">
        <v>431</v>
      </c>
      <c r="AI135" s="26" t="s">
        <v>431</v>
      </c>
      <c r="AJ135" s="26" t="s">
        <v>431</v>
      </c>
      <c r="AK135" s="26">
        <v>6209.7707399662249</v>
      </c>
      <c r="AL135" s="49" t="s">
        <v>412</v>
      </c>
    </row>
    <row r="136" spans="1:38" s="2" customFormat="1" ht="26.25" customHeight="1" thickBot="1" x14ac:dyDescent="0.25">
      <c r="A136" s="70" t="s">
        <v>288</v>
      </c>
      <c r="B136" s="70" t="s">
        <v>313</v>
      </c>
      <c r="C136" s="71" t="s">
        <v>314</v>
      </c>
      <c r="D136" s="72"/>
      <c r="E136" s="6">
        <v>6.4382750000000002E-3</v>
      </c>
      <c r="F136" s="6">
        <v>7.0633053000000001E-2</v>
      </c>
      <c r="G136" s="6" t="s">
        <v>431</v>
      </c>
      <c r="H136" s="6" t="s">
        <v>432</v>
      </c>
      <c r="I136" s="6">
        <v>2.6743610000000001E-3</v>
      </c>
      <c r="J136" s="6">
        <v>2.6743610000000001E-3</v>
      </c>
      <c r="K136" s="6">
        <v>2.6743610000000001E-3</v>
      </c>
      <c r="L136" s="6" t="s">
        <v>432</v>
      </c>
      <c r="M136" s="6">
        <v>0.11886049999999999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1362.72833334646</v>
      </c>
      <c r="AL136" s="49" t="s">
        <v>416</v>
      </c>
    </row>
    <row r="137" spans="1:38" s="2" customFormat="1" ht="26.25" customHeight="1" thickBot="1" x14ac:dyDescent="0.25">
      <c r="A137" s="70" t="s">
        <v>288</v>
      </c>
      <c r="B137" s="70" t="s">
        <v>315</v>
      </c>
      <c r="C137" s="71" t="s">
        <v>316</v>
      </c>
      <c r="D137" s="72"/>
      <c r="E137" s="6">
        <v>2.7252829999999998E-3</v>
      </c>
      <c r="F137" s="6">
        <v>2.3046651235E-2</v>
      </c>
      <c r="G137" s="6" t="s">
        <v>431</v>
      </c>
      <c r="H137" s="6" t="s">
        <v>432</v>
      </c>
      <c r="I137" s="6">
        <v>1.132044E-3</v>
      </c>
      <c r="J137" s="6">
        <v>1.132044E-3</v>
      </c>
      <c r="K137" s="6">
        <v>1.132044E-3</v>
      </c>
      <c r="L137" s="6" t="s">
        <v>432</v>
      </c>
      <c r="M137" s="6">
        <v>5.0309087000000002E-2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5363.5260040000003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1.1021568000000001E-2</v>
      </c>
      <c r="G139" s="6" t="s">
        <v>432</v>
      </c>
      <c r="H139" s="6">
        <v>1.3216E-3</v>
      </c>
      <c r="I139" s="6">
        <v>1.2509302</v>
      </c>
      <c r="J139" s="6">
        <v>1.2509302</v>
      </c>
      <c r="K139" s="6">
        <v>1.2509302</v>
      </c>
      <c r="L139" s="6" t="s">
        <v>433</v>
      </c>
      <c r="M139" s="6" t="s">
        <v>432</v>
      </c>
      <c r="N139" s="6">
        <v>3.589447E-3</v>
      </c>
      <c r="O139" s="6">
        <v>7.1985160000000003E-3</v>
      </c>
      <c r="P139" s="6">
        <v>7.1985160000000003E-3</v>
      </c>
      <c r="Q139" s="6">
        <v>1.1375003999999999E-2</v>
      </c>
      <c r="R139" s="6">
        <v>1.0855175999999999E-2</v>
      </c>
      <c r="S139" s="6">
        <v>2.5409391E-2</v>
      </c>
      <c r="T139" s="6" t="s">
        <v>432</v>
      </c>
      <c r="U139" s="6" t="s">
        <v>432</v>
      </c>
      <c r="V139" s="6" t="s">
        <v>432</v>
      </c>
      <c r="W139" s="6">
        <v>12.850652105582542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551.07838000000004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820.03217180086119</v>
      </c>
      <c r="F141" s="20">
        <f t="shared" ref="F141:AD141" si="0">SUM(F14:F140)</f>
        <v>536.25904430492631</v>
      </c>
      <c r="G141" s="20">
        <f t="shared" si="0"/>
        <v>242.38453959304371</v>
      </c>
      <c r="H141" s="20">
        <f t="shared" si="0"/>
        <v>490.33184178609025</v>
      </c>
      <c r="I141" s="20">
        <f t="shared" si="0"/>
        <v>144.52814235149867</v>
      </c>
      <c r="J141" s="20">
        <f t="shared" si="0"/>
        <v>223.18306221865157</v>
      </c>
      <c r="K141" s="20">
        <f t="shared" si="0"/>
        <v>305.73572395919757</v>
      </c>
      <c r="L141" s="20">
        <f t="shared" si="0"/>
        <v>43.01097810435293</v>
      </c>
      <c r="M141" s="20">
        <f t="shared" si="0"/>
        <v>1623.3845073876519</v>
      </c>
      <c r="N141" s="20">
        <f t="shared" si="0"/>
        <v>103.72004574112493</v>
      </c>
      <c r="O141" s="20">
        <f t="shared" si="0"/>
        <v>6.9896562271747253</v>
      </c>
      <c r="P141" s="20">
        <f t="shared" si="0"/>
        <v>4.2734236882265773</v>
      </c>
      <c r="Q141" s="20">
        <f t="shared" si="0"/>
        <v>5.4067072396311522</v>
      </c>
      <c r="R141" s="20">
        <f>SUM(R14:R140)</f>
        <v>23.93988510265201</v>
      </c>
      <c r="S141" s="20">
        <f t="shared" si="0"/>
        <v>115.38202739306465</v>
      </c>
      <c r="T141" s="20">
        <f t="shared" si="0"/>
        <v>47.03883791096947</v>
      </c>
      <c r="U141" s="20">
        <f t="shared" si="0"/>
        <v>6.0527599627728907</v>
      </c>
      <c r="V141" s="20">
        <f t="shared" si="0"/>
        <v>349.33054507280974</v>
      </c>
      <c r="W141" s="20">
        <f t="shared" si="0"/>
        <v>510.81866876819868</v>
      </c>
      <c r="X141" s="20">
        <f t="shared" si="0"/>
        <v>14.019551079786105</v>
      </c>
      <c r="Y141" s="20">
        <f t="shared" si="0"/>
        <v>13.756939228592461</v>
      </c>
      <c r="Z141" s="20">
        <f t="shared" si="0"/>
        <v>6.3970344151371457</v>
      </c>
      <c r="AA141" s="20">
        <f t="shared" si="0"/>
        <v>7.4046242613268047</v>
      </c>
      <c r="AB141" s="20">
        <f t="shared" si="0"/>
        <v>56.474205233271327</v>
      </c>
      <c r="AC141" s="20">
        <f t="shared" si="0"/>
        <v>11.87486493330943</v>
      </c>
      <c r="AD141" s="20">
        <f t="shared" si="0"/>
        <v>609.05404566919538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820.03217180086119</v>
      </c>
      <c r="F152" s="14">
        <f t="shared" ref="F152:AD152" si="1">SUM(F$141, F$151, IF(AND(ISNUMBER(SEARCH($B$4,"AT|BE|CH|GB|IE|LT|LU|NL")),SUM(F$143:F$149)&gt;0),SUM(F$143:F$149)-SUM(F$27:F$33),0))</f>
        <v>536.25904430492631</v>
      </c>
      <c r="G152" s="14">
        <f t="shared" si="1"/>
        <v>242.38453959304371</v>
      </c>
      <c r="H152" s="14">
        <f t="shared" si="1"/>
        <v>490.33184178609025</v>
      </c>
      <c r="I152" s="14">
        <f t="shared" si="1"/>
        <v>144.52814235149867</v>
      </c>
      <c r="J152" s="14">
        <f t="shared" si="1"/>
        <v>223.18306221865157</v>
      </c>
      <c r="K152" s="14">
        <f t="shared" si="1"/>
        <v>305.73572395919757</v>
      </c>
      <c r="L152" s="14">
        <f t="shared" si="1"/>
        <v>43.01097810435293</v>
      </c>
      <c r="M152" s="14">
        <f t="shared" si="1"/>
        <v>1623.3845073876519</v>
      </c>
      <c r="N152" s="14">
        <f t="shared" si="1"/>
        <v>103.72004574112493</v>
      </c>
      <c r="O152" s="14">
        <f t="shared" si="1"/>
        <v>6.9896562271747253</v>
      </c>
      <c r="P152" s="14">
        <f t="shared" si="1"/>
        <v>4.2734236882265773</v>
      </c>
      <c r="Q152" s="14">
        <f t="shared" si="1"/>
        <v>5.4067072396311522</v>
      </c>
      <c r="R152" s="14">
        <f t="shared" si="1"/>
        <v>23.93988510265201</v>
      </c>
      <c r="S152" s="14">
        <f t="shared" si="1"/>
        <v>115.38202739306465</v>
      </c>
      <c r="T152" s="14">
        <f t="shared" si="1"/>
        <v>47.03883791096947</v>
      </c>
      <c r="U152" s="14">
        <f t="shared" si="1"/>
        <v>6.0527599627728907</v>
      </c>
      <c r="V152" s="14">
        <f t="shared" si="1"/>
        <v>349.33054507280974</v>
      </c>
      <c r="W152" s="14">
        <f t="shared" si="1"/>
        <v>510.81866876819868</v>
      </c>
      <c r="X152" s="14">
        <f t="shared" si="1"/>
        <v>14.019551079786105</v>
      </c>
      <c r="Y152" s="14">
        <f t="shared" si="1"/>
        <v>13.756939228592461</v>
      </c>
      <c r="Z152" s="14">
        <f t="shared" si="1"/>
        <v>6.3970344151371457</v>
      </c>
      <c r="AA152" s="14">
        <f t="shared" si="1"/>
        <v>7.4046242613268047</v>
      </c>
      <c r="AB152" s="14">
        <f t="shared" si="1"/>
        <v>56.474205233271327</v>
      </c>
      <c r="AC152" s="14">
        <f t="shared" si="1"/>
        <v>11.87486493330943</v>
      </c>
      <c r="AD152" s="14">
        <f t="shared" si="1"/>
        <v>609.05404566919538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820.03217180086119</v>
      </c>
      <c r="F154" s="14">
        <f>SUM(F$141, F$153, -1 * IF(OR($B$6=2005,$B$6&gt;=2020),SUM(F$99:F$122),0), IF(AND(ISNUMBER(SEARCH($B$4,"AT|BE|CH|GB|IE|LT|LU|NL")),SUM(F$143:F$149)&gt;0),SUM(F$143:F$149)-SUM(F$27:F$33),0))</f>
        <v>536.25904430492631</v>
      </c>
      <c r="G154" s="14">
        <f>SUM(G$141, G$153, IF(AND(ISNUMBER(SEARCH($B$4,"AT|BE|CH|GB|IE|LT|LU|NL")),SUM(G$143:G$149)&gt;0),SUM(G$143:G$149)-SUM(G$27:G$33),0))</f>
        <v>242.38453959304371</v>
      </c>
      <c r="H154" s="14">
        <f>SUM(H$141, H$153, IF(AND(ISNUMBER(SEARCH($B$4,"AT|BE|CH|GB|IE|LT|LU|NL")),SUM(H$143:H$149)&gt;0),SUM(H$143:H$149)-SUM(H$27:H$33),0))</f>
        <v>490.33184178609025</v>
      </c>
      <c r="I154" s="14">
        <f t="shared" ref="I154:AD154" si="2">SUM(I$141, I$153, IF(AND(ISNUMBER(SEARCH($B$4,"AT|BE|CH|GB|IE|LT|LU|NL")),SUM(I$143:I$149)&gt;0),SUM(I$143:I$149)-SUM(I$27:I$33),0))</f>
        <v>144.52814235149867</v>
      </c>
      <c r="J154" s="14">
        <f t="shared" si="2"/>
        <v>223.18306221865157</v>
      </c>
      <c r="K154" s="14">
        <f t="shared" si="2"/>
        <v>305.73572395919757</v>
      </c>
      <c r="L154" s="14">
        <f t="shared" si="2"/>
        <v>43.01097810435293</v>
      </c>
      <c r="M154" s="14">
        <f t="shared" si="2"/>
        <v>1623.3845073876519</v>
      </c>
      <c r="N154" s="14">
        <f t="shared" si="2"/>
        <v>103.72004574112493</v>
      </c>
      <c r="O154" s="14">
        <f t="shared" si="2"/>
        <v>6.9896562271747253</v>
      </c>
      <c r="P154" s="14">
        <f t="shared" si="2"/>
        <v>4.2734236882265773</v>
      </c>
      <c r="Q154" s="14">
        <f t="shared" si="2"/>
        <v>5.4067072396311522</v>
      </c>
      <c r="R154" s="14">
        <f t="shared" si="2"/>
        <v>23.93988510265201</v>
      </c>
      <c r="S154" s="14">
        <f t="shared" si="2"/>
        <v>115.38202739306465</v>
      </c>
      <c r="T154" s="14">
        <f t="shared" si="2"/>
        <v>47.03883791096947</v>
      </c>
      <c r="U154" s="14">
        <f t="shared" si="2"/>
        <v>6.0527599627728907</v>
      </c>
      <c r="V154" s="14">
        <f t="shared" si="2"/>
        <v>349.33054507280974</v>
      </c>
      <c r="W154" s="14">
        <f t="shared" si="2"/>
        <v>510.81866876819868</v>
      </c>
      <c r="X154" s="14">
        <f t="shared" si="2"/>
        <v>14.019551079786105</v>
      </c>
      <c r="Y154" s="14">
        <f t="shared" si="2"/>
        <v>13.756939228592461</v>
      </c>
      <c r="Z154" s="14">
        <f t="shared" si="2"/>
        <v>6.3970344151371457</v>
      </c>
      <c r="AA154" s="14">
        <f t="shared" si="2"/>
        <v>7.4046242613268047</v>
      </c>
      <c r="AB154" s="14">
        <f t="shared" si="2"/>
        <v>56.474205233271327</v>
      </c>
      <c r="AC154" s="14">
        <f t="shared" si="2"/>
        <v>11.87486493330943</v>
      </c>
      <c r="AD154" s="14">
        <f t="shared" si="2"/>
        <v>609.05404566919538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51.046822145196835</v>
      </c>
      <c r="F157" s="23">
        <v>0.9490872158220377</v>
      </c>
      <c r="G157" s="23">
        <v>2.7917779494536008</v>
      </c>
      <c r="H157" s="23" t="s">
        <v>432</v>
      </c>
      <c r="I157" s="23">
        <v>0.51113681561109814</v>
      </c>
      <c r="J157" s="23">
        <v>0.51113681561109814</v>
      </c>
      <c r="K157" s="23">
        <v>0.51113681561109814</v>
      </c>
      <c r="L157" s="23">
        <v>0.24533576097936161</v>
      </c>
      <c r="M157" s="23">
        <v>6.9066994765882237</v>
      </c>
      <c r="N157" s="23">
        <v>0.28629979589395582</v>
      </c>
      <c r="O157" s="23">
        <v>1.7234820056042719E-4</v>
      </c>
      <c r="P157" s="23">
        <v>7.6119954705021206E-3</v>
      </c>
      <c r="Q157" s="23">
        <v>3.3030276716785185E-4</v>
      </c>
      <c r="R157" s="23">
        <v>4.0199426206554485E-2</v>
      </c>
      <c r="S157" s="23">
        <v>2.440704788219197E-2</v>
      </c>
      <c r="T157" s="23">
        <v>3.3105358091905878E-4</v>
      </c>
      <c r="U157" s="23">
        <v>3.3026522648029149E-4</v>
      </c>
      <c r="V157" s="23">
        <v>6.317919879484063E-2</v>
      </c>
      <c r="W157" s="23" t="s">
        <v>432</v>
      </c>
      <c r="X157" s="23">
        <v>6.5268778212261992E-4</v>
      </c>
      <c r="Y157" s="23">
        <v>5.1052153392885614E-3</v>
      </c>
      <c r="Z157" s="23">
        <v>5.8186632745920992E-4</v>
      </c>
      <c r="AA157" s="23">
        <v>5.2592746362961499E-4</v>
      </c>
      <c r="AB157" s="23">
        <v>6.8656969125000062E-3</v>
      </c>
      <c r="AC157" s="23" t="s">
        <v>431</v>
      </c>
      <c r="AD157" s="23" t="s">
        <v>431</v>
      </c>
      <c r="AE157" s="63"/>
      <c r="AF157" s="23">
        <v>143577.15023144815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6.7346054371998267</v>
      </c>
      <c r="F158" s="23">
        <v>0.28699557656173252</v>
      </c>
      <c r="G158" s="23">
        <v>0.38162784431863317</v>
      </c>
      <c r="H158" s="23" t="s">
        <v>432</v>
      </c>
      <c r="I158" s="23">
        <v>6.0211272396094501E-2</v>
      </c>
      <c r="J158" s="23">
        <v>6.0211272396094501E-2</v>
      </c>
      <c r="K158" s="23">
        <v>6.0211272396094501E-2</v>
      </c>
      <c r="L158" s="23">
        <v>2.8822717692712829E-2</v>
      </c>
      <c r="M158" s="23">
        <v>3.9922982826333415</v>
      </c>
      <c r="N158" s="23">
        <v>1.708826379345266</v>
      </c>
      <c r="O158" s="23">
        <v>2.3884994849767098E-5</v>
      </c>
      <c r="P158" s="23">
        <v>1.0546208354039863E-3</v>
      </c>
      <c r="Q158" s="23">
        <v>4.5592216924099092E-5</v>
      </c>
      <c r="R158" s="23">
        <v>5.4824099579604928E-3</v>
      </c>
      <c r="S158" s="23">
        <v>3.3301236338620162E-3</v>
      </c>
      <c r="T158" s="23">
        <v>5.0088773835007261E-5</v>
      </c>
      <c r="U158" s="23">
        <v>4.5367389078553685E-5</v>
      </c>
      <c r="V158" s="23">
        <v>8.6671508805446201E-3</v>
      </c>
      <c r="W158" s="23" t="s">
        <v>432</v>
      </c>
      <c r="X158" s="23">
        <v>2.1849984827775461E-4</v>
      </c>
      <c r="Y158" s="23">
        <v>1.4382148952424214E-3</v>
      </c>
      <c r="Z158" s="23">
        <v>1.8273777233708755E-4</v>
      </c>
      <c r="AA158" s="23">
        <v>2.3667348729598266E-4</v>
      </c>
      <c r="AB158" s="23">
        <v>2.0761260031532461E-3</v>
      </c>
      <c r="AC158" s="23" t="s">
        <v>431</v>
      </c>
      <c r="AD158" s="23" t="s">
        <v>431</v>
      </c>
      <c r="AE158" s="63"/>
      <c r="AF158" s="23">
        <v>19626.574928172515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393.21890163400002</v>
      </c>
      <c r="F159" s="23">
        <v>12.074078758000001</v>
      </c>
      <c r="G159" s="23">
        <v>175.70994880200001</v>
      </c>
      <c r="H159" s="23" t="s">
        <v>432</v>
      </c>
      <c r="I159" s="23">
        <v>25.736319323</v>
      </c>
      <c r="J159" s="23">
        <v>30.263790400000001</v>
      </c>
      <c r="K159" s="23">
        <v>30.263790400000001</v>
      </c>
      <c r="L159" s="23">
        <v>0.557915995</v>
      </c>
      <c r="M159" s="23">
        <v>26.691427076</v>
      </c>
      <c r="N159" s="23">
        <v>1.1807128069999999</v>
      </c>
      <c r="O159" s="23">
        <v>0.12642747200000001</v>
      </c>
      <c r="P159" s="23">
        <v>0.147860199</v>
      </c>
      <c r="Q159" s="23">
        <v>3.9770434469999998</v>
      </c>
      <c r="R159" s="23">
        <v>4.2191820489999996</v>
      </c>
      <c r="S159" s="23">
        <v>8.1749849650000002</v>
      </c>
      <c r="T159" s="23">
        <v>186.20942399500001</v>
      </c>
      <c r="U159" s="23">
        <v>1.3221303790000001</v>
      </c>
      <c r="V159" s="23">
        <v>8.2286308679999998</v>
      </c>
      <c r="W159" s="23">
        <v>2.858524002068235</v>
      </c>
      <c r="X159" s="23">
        <v>3.1071052348019924E-2</v>
      </c>
      <c r="Y159" s="23">
        <v>0.18428304103137341</v>
      </c>
      <c r="Z159" s="23">
        <v>0.12642748244882582</v>
      </c>
      <c r="AA159" s="23">
        <v>5.3141639252665886E-2</v>
      </c>
      <c r="AB159" s="23">
        <v>0.39492321508088507</v>
      </c>
      <c r="AC159" s="23">
        <v>0.89571900000000004</v>
      </c>
      <c r="AD159" s="23">
        <v>3.3384909999999999</v>
      </c>
      <c r="AE159" s="63"/>
      <c r="AF159" s="23">
        <v>282816.7689754988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3.9717660100000001</v>
      </c>
      <c r="F163" s="25">
        <v>10.560764248</v>
      </c>
      <c r="G163" s="25">
        <v>0.79136368800000001</v>
      </c>
      <c r="H163" s="25">
        <v>0.88543782199999999</v>
      </c>
      <c r="I163" s="25">
        <v>8.9895153089999997</v>
      </c>
      <c r="J163" s="25">
        <v>10.98718538</v>
      </c>
      <c r="K163" s="25">
        <v>16.980195584000001</v>
      </c>
      <c r="L163" s="25">
        <v>0.80905637699999999</v>
      </c>
      <c r="M163" s="25">
        <v>114.57888448999999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2025-02-10T11:16:39Z</dcterms:modified>
</cp:coreProperties>
</file>