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<sst xmlns="http://schemas.openxmlformats.org/spreadsheetml/2006/main" count="3897" uniqueCount="436">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</sst>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26.646994227150454</v>
      </c>
      <c r="F14" s="6">
        <v>8.3061361334806438</v>
      </c>
      <c r="G14" s="6">
        <v>3.9232369257321085</v>
      </c>
      <c r="H14" s="6">
        <v>1.5793837392929999</v>
      </c>
      <c r="I14" s="6">
        <v>2.6975801442387728</v>
      </c>
      <c r="J14" s="6">
        <v>3.3652762797547426</v>
      </c>
      <c r="K14" s="6">
        <v>4.6607464050691636</v>
      </c>
      <c r="L14" s="6">
        <v>8.9615306567415551E-2</v>
      </c>
      <c r="M14" s="6">
        <v>32.528651649635023</v>
      </c>
      <c r="N14" s="6">
        <v>0.36224831760261167</v>
      </c>
      <c r="O14" s="6">
        <v>0.21678320705325613</v>
      </c>
      <c r="P14" s="6">
        <v>0.24768751136887993</v>
      </c>
      <c r="Q14" s="6">
        <v>0.2003912268713707</v>
      </c>
      <c r="R14" s="6">
        <v>0.49194912734874896</v>
      </c>
      <c r="S14" s="6">
        <v>0.44240697756426595</v>
      </c>
      <c r="T14" s="6">
        <v>3.5020120390313592</v>
      </c>
      <c r="U14" s="6">
        <v>0.14257859469332043</v>
      </c>
      <c r="V14" s="6">
        <v>1.7468162571939696</v>
      </c>
      <c r="W14" s="6">
        <v>1.5184709047013123</v>
      </c>
      <c r="X14" s="6">
        <v>0.22031109649549088</v>
      </c>
      <c r="Y14" s="6">
        <v>0.31601886903747362</v>
      </c>
      <c r="Z14" s="6">
        <v>0.10104651374236162</v>
      </c>
      <c r="AA14" s="6">
        <v>8.4550194012723165E-2</v>
      </c>
      <c r="AB14" s="6">
        <v>0.72192667304657177</v>
      </c>
      <c r="AC14" s="6">
        <v>0.32441754671599998</v>
      </c>
      <c r="AD14" s="6">
        <v>6.4365986534472494E-2</v>
      </c>
      <c r="AE14" s="60"/>
      <c r="AF14" s="26">
        <v>9406.845937884118</v>
      </c>
      <c r="AG14" s="26">
        <v>42508.910328888931</v>
      </c>
      <c r="AH14" s="26">
        <v>315616.48340893374</v>
      </c>
      <c r="AI14" s="26">
        <v>52793.92894432271</v>
      </c>
      <c r="AJ14" s="26">
        <v>29310.821922171079</v>
      </c>
      <c r="AK14" s="26" t="s">
        <v>431</v>
      </c>
      <c r="AL14" s="49" t="s">
        <v>49</v>
      </c>
    </row>
    <row r="15" spans="1:38" s="1" customFormat="1" ht="26.25" customHeight="1" thickBot="1" x14ac:dyDescent="0.25">
      <c r="A15" s="70" t="s">
        <v>53</v>
      </c>
      <c r="B15" s="70" t="s">
        <v>54</v>
      </c>
      <c r="C15" s="71" t="s">
        <v>55</v>
      </c>
      <c r="D15" s="72"/>
      <c r="E15" s="6">
        <v>8.3888074173954212</v>
      </c>
      <c r="F15" s="6">
        <v>0.37565218306392562</v>
      </c>
      <c r="G15" s="6">
        <v>1.1242532141752593</v>
      </c>
      <c r="H15" s="6" t="s">
        <v>432</v>
      </c>
      <c r="I15" s="6">
        <v>0.16508610104150898</v>
      </c>
      <c r="J15" s="6">
        <v>0.17044706331580239</v>
      </c>
      <c r="K15" s="6">
        <v>0.17818871375285028</v>
      </c>
      <c r="L15" s="6">
        <v>2.5258416501479791E-2</v>
      </c>
      <c r="M15" s="6">
        <v>1.8490563162279654</v>
      </c>
      <c r="N15" s="6">
        <v>0.18711221172228379</v>
      </c>
      <c r="O15" s="6">
        <v>0.24730621448471302</v>
      </c>
      <c r="P15" s="6">
        <v>4.7038888984409506E-2</v>
      </c>
      <c r="Q15" s="6">
        <v>5.0960289093673942E-2</v>
      </c>
      <c r="R15" s="6">
        <v>0.77236501180223083</v>
      </c>
      <c r="S15" s="6">
        <v>0.38573569125096474</v>
      </c>
      <c r="T15" s="6">
        <v>1.9156619172485394</v>
      </c>
      <c r="U15" s="6">
        <v>0.17845752466475345</v>
      </c>
      <c r="V15" s="6">
        <v>1.9760433182048134</v>
      </c>
      <c r="W15" s="6">
        <v>2.1830027867950633E-2</v>
      </c>
      <c r="X15" s="6">
        <v>1.024528336911563E-4</v>
      </c>
      <c r="Y15" s="6">
        <v>2.0690408807262609E-4</v>
      </c>
      <c r="Z15" s="6">
        <v>1.23832008693421E-4</v>
      </c>
      <c r="AA15" s="6">
        <v>4.4422417689342098E-4</v>
      </c>
      <c r="AB15" s="6">
        <v>8.774130441063302E-4</v>
      </c>
      <c r="AC15" s="6" t="s">
        <v>431</v>
      </c>
      <c r="AD15" s="6" t="s">
        <v>431</v>
      </c>
      <c r="AE15" s="60"/>
      <c r="AF15" s="26">
        <v>119336.97650855794</v>
      </c>
      <c r="AG15" s="26" t="s">
        <v>433</v>
      </c>
      <c r="AH15" s="26">
        <v>42716.97564793437</v>
      </c>
      <c r="AI15" s="26" t="s">
        <v>433</v>
      </c>
      <c r="AJ15" s="26">
        <v>475.58781432000001</v>
      </c>
      <c r="AK15" s="26" t="s">
        <v>431</v>
      </c>
      <c r="AL15" s="49" t="s">
        <v>49</v>
      </c>
    </row>
    <row r="16" spans="1:38" s="1" customFormat="1" ht="26.25" customHeight="1" thickBot="1" x14ac:dyDescent="0.25">
      <c r="A16" s="70" t="s">
        <v>53</v>
      </c>
      <c r="B16" s="70" t="s">
        <v>56</v>
      </c>
      <c r="C16" s="71" t="s">
        <v>57</v>
      </c>
      <c r="D16" s="72"/>
      <c r="E16" s="6">
        <v>1.9892727213533195</v>
      </c>
      <c r="F16" s="6">
        <v>0.25181485837583917</v>
      </c>
      <c r="G16" s="6">
        <v>0.67913041276463781</v>
      </c>
      <c r="H16" s="6" t="s">
        <v>431</v>
      </c>
      <c r="I16" s="6">
        <v>1.1853407463114952E-2</v>
      </c>
      <c r="J16" s="6">
        <v>1.4581872851114954E-2</v>
      </c>
      <c r="K16" s="6">
        <v>1.7265001078114954E-2</v>
      </c>
      <c r="L16" s="6">
        <v>4.6675105384951076E-3</v>
      </c>
      <c r="M16" s="6">
        <v>0.8482558081827879</v>
      </c>
      <c r="N16" s="6">
        <v>3.6324488023316646E-3</v>
      </c>
      <c r="O16" s="6">
        <v>1.7056832815292891E-4</v>
      </c>
      <c r="P16" s="6">
        <v>1.7593852204240412E-3</v>
      </c>
      <c r="Q16" s="6">
        <v>3.7631117800452918E-3</v>
      </c>
      <c r="R16" s="6">
        <v>5.9017309169089828E-3</v>
      </c>
      <c r="S16" s="6">
        <v>2.7525685165473669E-3</v>
      </c>
      <c r="T16" s="6">
        <v>1.547082881925852E-3</v>
      </c>
      <c r="U16" s="6">
        <v>3.3528034414578886E-3</v>
      </c>
      <c r="V16" s="6">
        <v>1.770911774385792E-2</v>
      </c>
      <c r="W16" s="6">
        <v>0.99893273520790149</v>
      </c>
      <c r="X16" s="6">
        <v>1.3216507021469256E-2</v>
      </c>
      <c r="Y16" s="6">
        <v>1.8659736918143411E-4</v>
      </c>
      <c r="Z16" s="6">
        <v>6.1187098243728306E-5</v>
      </c>
      <c r="AA16" s="6">
        <v>4.80218566589174E-5</v>
      </c>
      <c r="AB16" s="6">
        <v>1.3517090109887192E-2</v>
      </c>
      <c r="AC16" s="6">
        <v>1.0976372109E-6</v>
      </c>
      <c r="AD16" s="6">
        <v>6.4860379999999998E-10</v>
      </c>
      <c r="AE16" s="60"/>
      <c r="AF16" s="26">
        <v>5.4552601816799999</v>
      </c>
      <c r="AG16" s="26">
        <v>6264.6892457424001</v>
      </c>
      <c r="AH16" s="26">
        <v>10955.921257374403</v>
      </c>
      <c r="AI16" s="26" t="s">
        <v>431</v>
      </c>
      <c r="AJ16" s="26" t="s">
        <v>431</v>
      </c>
      <c r="AK16" s="26" t="s">
        <v>431</v>
      </c>
      <c r="AL16" s="49" t="s">
        <v>49</v>
      </c>
    </row>
    <row r="17" spans="1:38" s="2" customFormat="1" ht="26.25" customHeight="1" thickBot="1" x14ac:dyDescent="0.25">
      <c r="A17" s="70" t="s">
        <v>53</v>
      </c>
      <c r="B17" s="70" t="s">
        <v>58</v>
      </c>
      <c r="C17" s="71" t="s">
        <v>59</v>
      </c>
      <c r="D17" s="72"/>
      <c r="E17" s="6">
        <v>5.630323920485397</v>
      </c>
      <c r="F17" s="6">
        <v>0.12490602631036146</v>
      </c>
      <c r="G17" s="6">
        <v>2.8978646529677259</v>
      </c>
      <c r="H17" s="6" t="s">
        <v>432</v>
      </c>
      <c r="I17" s="6">
        <v>0.11017276405914565</v>
      </c>
      <c r="J17" s="6">
        <v>0.60186651323428653</v>
      </c>
      <c r="K17" s="6">
        <v>1.9522897043552796</v>
      </c>
      <c r="L17" s="6">
        <v>2.5053229249222854E-3</v>
      </c>
      <c r="M17" s="6">
        <v>62.601641792455709</v>
      </c>
      <c r="N17" s="6">
        <v>6.9170774845505845</v>
      </c>
      <c r="O17" s="6">
        <v>0.13450278194021589</v>
      </c>
      <c r="P17" s="6">
        <v>1.042814551683654E-3</v>
      </c>
      <c r="Q17" s="6">
        <v>0.28952119981958208</v>
      </c>
      <c r="R17" s="6">
        <v>1.059268371355836</v>
      </c>
      <c r="S17" s="6">
        <v>1.9219672700502609E-3</v>
      </c>
      <c r="T17" s="6">
        <v>0.49595473792942379</v>
      </c>
      <c r="U17" s="6">
        <v>2.292628316726695E-4</v>
      </c>
      <c r="V17" s="6">
        <v>4.8084096707681052</v>
      </c>
      <c r="W17" s="6">
        <v>0.96498012012461731</v>
      </c>
      <c r="X17" s="6">
        <v>7.6933609880671806E-5</v>
      </c>
      <c r="Y17" s="6">
        <v>1.5753013667009301E-4</v>
      </c>
      <c r="Z17" s="6">
        <v>7.9051879978630002E-5</v>
      </c>
      <c r="AA17" s="6">
        <v>7.9125297358630001E-5</v>
      </c>
      <c r="AB17" s="6">
        <v>3.9264092617654348E-4</v>
      </c>
      <c r="AC17" s="6">
        <v>9.9999999999999995E-7</v>
      </c>
      <c r="AD17" s="6" t="s">
        <v>431</v>
      </c>
      <c r="AE17" s="60"/>
      <c r="AF17" s="26">
        <v>509.40819083129799</v>
      </c>
      <c r="AG17" s="26">
        <v>20413.321598371102</v>
      </c>
      <c r="AH17" s="26">
        <v>27842.992595360691</v>
      </c>
      <c r="AI17" s="26" t="s">
        <v>431</v>
      </c>
      <c r="AJ17" s="26" t="s">
        <v>433</v>
      </c>
      <c r="AK17" s="26" t="s">
        <v>431</v>
      </c>
      <c r="AL17" s="49" t="s">
        <v>49</v>
      </c>
    </row>
    <row r="18" spans="1:38" s="2" customFormat="1" ht="26.25" customHeight="1" thickBot="1" x14ac:dyDescent="0.25">
      <c r="A18" s="70" t="s">
        <v>53</v>
      </c>
      <c r="B18" s="70" t="s">
        <v>60</v>
      </c>
      <c r="C18" s="71" t="s">
        <v>61</v>
      </c>
      <c r="D18" s="72"/>
      <c r="E18" s="6">
        <v>3.9255164639790823</v>
      </c>
      <c r="F18" s="6">
        <v>8.8704066879813734E-2</v>
      </c>
      <c r="G18" s="6">
        <v>7.1291604153272345</v>
      </c>
      <c r="H18" s="6">
        <v>7.2853000000000002E-5</v>
      </c>
      <c r="I18" s="6">
        <v>6.8769297699999996E-2</v>
      </c>
      <c r="J18" s="6">
        <v>7.4391351699999997E-2</v>
      </c>
      <c r="K18" s="6">
        <v>7.4925966999999996E-2</v>
      </c>
      <c r="L18" s="6">
        <v>2.68393803E-2</v>
      </c>
      <c r="M18" s="6">
        <v>0.66692455957055974</v>
      </c>
      <c r="N18" s="6">
        <v>2.0696188029186487E-2</v>
      </c>
      <c r="O18" s="6">
        <v>5.7567588029794445E-4</v>
      </c>
      <c r="P18" s="6">
        <v>9.654467653111787E-4</v>
      </c>
      <c r="Q18" s="6">
        <v>2.608894221722312E-3</v>
      </c>
      <c r="R18" s="6">
        <v>2.5386738431773543E-2</v>
      </c>
      <c r="S18" s="6">
        <v>8.2687470694393361E-3</v>
      </c>
      <c r="T18" s="6">
        <v>0.34881140171776392</v>
      </c>
      <c r="U18" s="6">
        <v>6.6963411139602208E-4</v>
      </c>
      <c r="V18" s="6">
        <v>5.9342341200766438E-2</v>
      </c>
      <c r="W18" s="6">
        <v>1.8858279342612139E-2</v>
      </c>
      <c r="X18" s="6">
        <v>2.8296540391800001E-5</v>
      </c>
      <c r="Y18" s="6">
        <v>7.6517465462800003E-5</v>
      </c>
      <c r="Z18" s="6">
        <v>1.9860145766599999E-5</v>
      </c>
      <c r="AA18" s="6">
        <v>1.7416787423799999E-5</v>
      </c>
      <c r="AB18" s="6">
        <v>1.4209093904500001E-4</v>
      </c>
      <c r="AC18" s="6">
        <v>5.5699999999999999E-4</v>
      </c>
      <c r="AD18" s="6" t="s">
        <v>431</v>
      </c>
      <c r="AE18" s="60"/>
      <c r="AF18" s="26">
        <v>3680.975764259756</v>
      </c>
      <c r="AG18" s="26">
        <v>609.14986875084003</v>
      </c>
      <c r="AH18" s="26">
        <v>10254.241811104837</v>
      </c>
      <c r="AI18" s="26">
        <v>1.9690000000000001</v>
      </c>
      <c r="AJ18" s="26" t="s">
        <v>433</v>
      </c>
      <c r="AK18" s="26" t="s">
        <v>431</v>
      </c>
      <c r="AL18" s="49" t="s">
        <v>49</v>
      </c>
    </row>
    <row r="19" spans="1:38" s="2" customFormat="1" ht="26.25" customHeight="1" thickBot="1" x14ac:dyDescent="0.25">
      <c r="A19" s="70" t="s">
        <v>53</v>
      </c>
      <c r="B19" s="70" t="s">
        <v>62</v>
      </c>
      <c r="C19" s="71" t="s">
        <v>63</v>
      </c>
      <c r="D19" s="72"/>
      <c r="E19" s="6">
        <v>7.9351392436189974</v>
      </c>
      <c r="F19" s="6">
        <v>1.886926364527953</v>
      </c>
      <c r="G19" s="6">
        <v>4.4161201052467858</v>
      </c>
      <c r="H19" s="6">
        <v>1.4620879999999999E-2</v>
      </c>
      <c r="I19" s="6">
        <v>0.14781357410746476</v>
      </c>
      <c r="J19" s="6">
        <v>0.17229069567218877</v>
      </c>
      <c r="K19" s="6">
        <v>0.19538102009937672</v>
      </c>
      <c r="L19" s="6">
        <v>1.881316687219382E-2</v>
      </c>
      <c r="M19" s="6">
        <v>3.3601712481540931</v>
      </c>
      <c r="N19" s="6">
        <v>5.0533219828394461E-2</v>
      </c>
      <c r="O19" s="6">
        <v>9.9853805271595472E-3</v>
      </c>
      <c r="P19" s="6">
        <v>1.918023361589381E-2</v>
      </c>
      <c r="Q19" s="6">
        <v>5.0075959661459224E-2</v>
      </c>
      <c r="R19" s="6">
        <v>3.4944092599664175E-2</v>
      </c>
      <c r="S19" s="6">
        <v>4.3715311288575281E-2</v>
      </c>
      <c r="T19" s="6">
        <v>5.3136942724507336E-2</v>
      </c>
      <c r="U19" s="6">
        <v>0.12486975953761503</v>
      </c>
      <c r="V19" s="6">
        <v>0.35786284852882866</v>
      </c>
      <c r="W19" s="6">
        <v>0.15187114299450308</v>
      </c>
      <c r="X19" s="6">
        <v>4.0859612791931069E-3</v>
      </c>
      <c r="Y19" s="6">
        <v>6.8662359863171278E-3</v>
      </c>
      <c r="Z19" s="6">
        <v>2.2940287580821596E-3</v>
      </c>
      <c r="AA19" s="6">
        <v>1.7558966170008313E-3</v>
      </c>
      <c r="AB19" s="6">
        <v>1.5002122640593226E-2</v>
      </c>
      <c r="AC19" s="6">
        <v>3.6915808261307997E-2</v>
      </c>
      <c r="AD19" s="6">
        <v>3.5228483244000001E-5</v>
      </c>
      <c r="AE19" s="60"/>
      <c r="AF19" s="26">
        <v>179.58493087936199</v>
      </c>
      <c r="AG19" s="26">
        <v>5261.9804125999999</v>
      </c>
      <c r="AH19" s="26">
        <v>116305.90570244384</v>
      </c>
      <c r="AI19" s="26">
        <v>1145.3477957028836</v>
      </c>
      <c r="AJ19" s="26" t="s">
        <v>431</v>
      </c>
      <c r="AK19" s="26" t="s">
        <v>431</v>
      </c>
      <c r="AL19" s="49" t="s">
        <v>49</v>
      </c>
    </row>
    <row r="20" spans="1:38" s="2" customFormat="1" ht="26.25" customHeight="1" thickBot="1" x14ac:dyDescent="0.25">
      <c r="A20" s="70" t="s">
        <v>53</v>
      </c>
      <c r="B20" s="70" t="s">
        <v>64</v>
      </c>
      <c r="C20" s="71" t="s">
        <v>65</v>
      </c>
      <c r="D20" s="72"/>
      <c r="E20" s="6">
        <v>5.8004396449282254</v>
      </c>
      <c r="F20" s="6">
        <v>3.1095827673968528</v>
      </c>
      <c r="G20" s="6">
        <v>0.31081982174136025</v>
      </c>
      <c r="H20" s="6">
        <v>0.30284031759831043</v>
      </c>
      <c r="I20" s="6">
        <v>1.7428905533398615</v>
      </c>
      <c r="J20" s="6">
        <v>1.8975987206242928</v>
      </c>
      <c r="K20" s="6">
        <v>2.0477993788778956</v>
      </c>
      <c r="L20" s="6">
        <v>0.28179836045974477</v>
      </c>
      <c r="M20" s="6">
        <v>8.9547727332568101</v>
      </c>
      <c r="N20" s="6">
        <v>0.81498317084794425</v>
      </c>
      <c r="O20" s="6">
        <v>0.15742000751862045</v>
      </c>
      <c r="P20" s="6">
        <v>5.267163676605964E-2</v>
      </c>
      <c r="Q20" s="6">
        <v>0.27964272886970093</v>
      </c>
      <c r="R20" s="6">
        <v>0.45036388903780222</v>
      </c>
      <c r="S20" s="6">
        <v>0.65688144757089006</v>
      </c>
      <c r="T20" s="6">
        <v>0.54385854454732907</v>
      </c>
      <c r="U20" s="6">
        <v>4.0667185295285187E-2</v>
      </c>
      <c r="V20" s="6">
        <v>9.431752858417175</v>
      </c>
      <c r="W20" s="6">
        <v>2.2773632601295204</v>
      </c>
      <c r="X20" s="6">
        <v>0.11408291310312005</v>
      </c>
      <c r="Y20" s="6">
        <v>0.13242004365267782</v>
      </c>
      <c r="Z20" s="6">
        <v>4.1488420378087566E-2</v>
      </c>
      <c r="AA20" s="6">
        <v>3.3933202515130885E-2</v>
      </c>
      <c r="AB20" s="6">
        <v>0.32192457976385358</v>
      </c>
      <c r="AC20" s="6">
        <v>0.18436495189109359</v>
      </c>
      <c r="AD20" s="6">
        <v>0.1008935648549768</v>
      </c>
      <c r="AE20" s="60"/>
      <c r="AF20" s="26">
        <v>1444.176081375959</v>
      </c>
      <c r="AG20" s="26" t="s">
        <v>431</v>
      </c>
      <c r="AH20" s="26">
        <v>46333.858335087454</v>
      </c>
      <c r="AI20" s="26">
        <v>37798.088296357535</v>
      </c>
      <c r="AJ20" s="26" t="s">
        <v>433</v>
      </c>
      <c r="AK20" s="26" t="s">
        <v>431</v>
      </c>
      <c r="AL20" s="49" t="s">
        <v>49</v>
      </c>
    </row>
    <row r="21" spans="1:38" s="2" customFormat="1" ht="26.25" customHeight="1" thickBot="1" x14ac:dyDescent="0.25">
      <c r="A21" s="70" t="s">
        <v>53</v>
      </c>
      <c r="B21" s="70" t="s">
        <v>66</v>
      </c>
      <c r="C21" s="71" t="s">
        <v>67</v>
      </c>
      <c r="D21" s="72"/>
      <c r="E21" s="6">
        <v>5.6956712298350087</v>
      </c>
      <c r="F21" s="6">
        <v>7.113528095901386</v>
      </c>
      <c r="G21" s="6">
        <v>0.66293127123350848</v>
      </c>
      <c r="H21" s="6">
        <v>0.75182274000000004</v>
      </c>
      <c r="I21" s="6">
        <v>2.90960323667086</v>
      </c>
      <c r="J21" s="6">
        <v>2.9782117573596283</v>
      </c>
      <c r="K21" s="6">
        <v>3.1276966680661169</v>
      </c>
      <c r="L21" s="6">
        <v>0.80109487417498992</v>
      </c>
      <c r="M21" s="6">
        <v>13.385007717662905</v>
      </c>
      <c r="N21" s="6">
        <v>0.55797209482780696</v>
      </c>
      <c r="O21" s="6">
        <v>0.2644455689737864</v>
      </c>
      <c r="P21" s="6">
        <v>1.7828470721806107E-2</v>
      </c>
      <c r="Q21" s="6">
        <v>1.1597551025802193E-2</v>
      </c>
      <c r="R21" s="6">
        <v>0.48440681012053621</v>
      </c>
      <c r="S21" s="6">
        <v>0.12480070927791823</v>
      </c>
      <c r="T21" s="6">
        <v>0.21125021547424749</v>
      </c>
      <c r="U21" s="6">
        <v>1.4270835690144363E-2</v>
      </c>
      <c r="V21" s="6">
        <v>10.440615443464884</v>
      </c>
      <c r="W21" s="6">
        <v>2.0729083033707005</v>
      </c>
      <c r="X21" s="6">
        <v>0.20396268662788025</v>
      </c>
      <c r="Y21" s="6">
        <v>0.32670213742153226</v>
      </c>
      <c r="Z21" s="6">
        <v>0.10238503121032035</v>
      </c>
      <c r="AA21" s="6">
        <v>8.2066481503862462E-2</v>
      </c>
      <c r="AB21" s="6">
        <v>0.71511633678127662</v>
      </c>
      <c r="AC21" s="6">
        <v>0.101631</v>
      </c>
      <c r="AD21" s="6">
        <v>1.222E-3</v>
      </c>
      <c r="AE21" s="60"/>
      <c r="AF21" s="26">
        <v>1546.0911572177579</v>
      </c>
      <c r="AG21" s="26">
        <v>185.74914123600001</v>
      </c>
      <c r="AH21" s="26">
        <v>62949.207743115592</v>
      </c>
      <c r="AI21" s="26">
        <v>20319.533484820957</v>
      </c>
      <c r="AJ21" s="26" t="s">
        <v>433</v>
      </c>
      <c r="AK21" s="26" t="s">
        <v>431</v>
      </c>
      <c r="AL21" s="49" t="s">
        <v>49</v>
      </c>
    </row>
    <row r="22" spans="1:38" s="2" customFormat="1" ht="26.25" customHeight="1" thickBot="1" x14ac:dyDescent="0.25">
      <c r="A22" s="70" t="s">
        <v>53</v>
      </c>
      <c r="B22" s="74" t="s">
        <v>68</v>
      </c>
      <c r="C22" s="71" t="s">
        <v>69</v>
      </c>
      <c r="D22" s="72"/>
      <c r="E22" s="6">
        <v>42.996319784946643</v>
      </c>
      <c r="F22" s="6">
        <v>1.8853270873448083</v>
      </c>
      <c r="G22" s="6">
        <v>18.92905110726764</v>
      </c>
      <c r="H22" s="6">
        <v>0.123131721</v>
      </c>
      <c r="I22" s="6">
        <v>0.85290601589209747</v>
      </c>
      <c r="J22" s="6">
        <v>0.97407159616966699</v>
      </c>
      <c r="K22" s="6">
        <v>1.2826412281677408</v>
      </c>
      <c r="L22" s="6">
        <v>0.25624396597082805</v>
      </c>
      <c r="M22" s="6">
        <v>43.100620506881654</v>
      </c>
      <c r="N22" s="6">
        <v>0.48354304928094943</v>
      </c>
      <c r="O22" s="6">
        <v>9.3397762251803088E-2</v>
      </c>
      <c r="P22" s="6">
        <v>0.312651812648015</v>
      </c>
      <c r="Q22" s="6">
        <v>3.8908660284947244E-2</v>
      </c>
      <c r="R22" s="6">
        <v>0.34808495671528827</v>
      </c>
      <c r="S22" s="6">
        <v>0.2652832322450655</v>
      </c>
      <c r="T22" s="6">
        <v>1.185789148295737</v>
      </c>
      <c r="U22" s="6">
        <v>4.1153415986640851E-2</v>
      </c>
      <c r="V22" s="6">
        <v>2.6345311600324117</v>
      </c>
      <c r="W22" s="6">
        <v>0.83373571538263624</v>
      </c>
      <c r="X22" s="6">
        <v>3.4413031590682978E-2</v>
      </c>
      <c r="Y22" s="6">
        <v>5.7785487566679915E-2</v>
      </c>
      <c r="Z22" s="6">
        <v>1.7899616096017232E-2</v>
      </c>
      <c r="AA22" s="6">
        <v>1.4045551593958176E-2</v>
      </c>
      <c r="AB22" s="6">
        <v>0.12414368684536831</v>
      </c>
      <c r="AC22" s="6">
        <v>8.6605964810000005E-2</v>
      </c>
      <c r="AD22" s="6">
        <v>1.9708505439499702E-2</v>
      </c>
      <c r="AE22" s="60"/>
      <c r="AF22" s="26">
        <v>50722.648449620203</v>
      </c>
      <c r="AG22" s="26">
        <v>2322.0324459081298</v>
      </c>
      <c r="AH22" s="26">
        <v>80441.390143357945</v>
      </c>
      <c r="AI22" s="26">
        <v>20970.462416704959</v>
      </c>
      <c r="AJ22" s="26">
        <v>15200.244368193304</v>
      </c>
      <c r="AK22" s="26" t="s">
        <v>431</v>
      </c>
      <c r="AL22" s="49" t="s">
        <v>49</v>
      </c>
    </row>
    <row r="23" spans="1:38" s="2" customFormat="1" ht="26.25" customHeight="1" thickBot="1" x14ac:dyDescent="0.25">
      <c r="A23" s="70" t="s">
        <v>70</v>
      </c>
      <c r="B23" s="74" t="s">
        <v>393</v>
      </c>
      <c r="C23" s="71" t="s">
        <v>389</v>
      </c>
      <c r="D23" s="117"/>
      <c r="E23" s="6">
        <v>5.7503872149999999</v>
      </c>
      <c r="F23" s="6">
        <v>0.54090472499999998</v>
      </c>
      <c r="G23" s="6">
        <v>1.0147995E-2</v>
      </c>
      <c r="H23" s="6">
        <v>4.0592049999999998E-3</v>
      </c>
      <c r="I23" s="6">
        <v>0.25135513900000001</v>
      </c>
      <c r="J23" s="6">
        <v>0.25135513900000001</v>
      </c>
      <c r="K23" s="6">
        <v>0.25135513900000001</v>
      </c>
      <c r="L23" s="6">
        <v>0.190417795</v>
      </c>
      <c r="M23" s="6">
        <v>3.4416430650000001</v>
      </c>
      <c r="N23" s="6" t="s">
        <v>432</v>
      </c>
      <c r="O23" s="6">
        <v>5.0739979999999997E-3</v>
      </c>
      <c r="P23" s="6" t="s">
        <v>432</v>
      </c>
      <c r="Q23" s="6" t="s">
        <v>432</v>
      </c>
      <c r="R23" s="6">
        <v>2.5369976999999998E-2</v>
      </c>
      <c r="S23" s="6">
        <v>0.86257986799999997</v>
      </c>
      <c r="T23" s="6">
        <v>3.5518000000000001E-2</v>
      </c>
      <c r="U23" s="6">
        <v>5.0739979999999997E-3</v>
      </c>
      <c r="V23" s="6">
        <v>0.50739991500000003</v>
      </c>
      <c r="W23" s="6" t="s">
        <v>432</v>
      </c>
      <c r="X23" s="6">
        <v>1.522199747448396E-2</v>
      </c>
      <c r="Y23" s="6">
        <v>2.53699957908066E-2</v>
      </c>
      <c r="Z23" s="6">
        <v>1.7454557104074942E-2</v>
      </c>
      <c r="AA23" s="6">
        <v>4.0084593349474429E-3</v>
      </c>
      <c r="AB23" s="6">
        <v>6.2055009704312943E-2</v>
      </c>
      <c r="AC23" s="6" t="s">
        <v>431</v>
      </c>
      <c r="AD23" s="6" t="s">
        <v>431</v>
      </c>
      <c r="AE23" s="60"/>
      <c r="AF23" s="26">
        <v>21868.936371675289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6.1488158237801018</v>
      </c>
      <c r="F24" s="6">
        <v>9.924409310373159</v>
      </c>
      <c r="G24" s="6">
        <v>0.89840308137205727</v>
      </c>
      <c r="H24" s="6">
        <v>1.1141659770000001</v>
      </c>
      <c r="I24" s="6">
        <v>4.2814135804977385</v>
      </c>
      <c r="J24" s="6">
        <v>4.3806418194977388</v>
      </c>
      <c r="K24" s="6">
        <v>4.5996947974977385</v>
      </c>
      <c r="L24" s="6">
        <v>1.1861446687268775</v>
      </c>
      <c r="M24" s="6">
        <v>18.735664058928311</v>
      </c>
      <c r="N24" s="6">
        <v>0.82423435913155496</v>
      </c>
      <c r="O24" s="6">
        <v>0.39179710892859249</v>
      </c>
      <c r="P24" s="6">
        <v>2.260795151734445E-2</v>
      </c>
      <c r="Q24" s="6">
        <v>1.2838688324842865E-2</v>
      </c>
      <c r="R24" s="6">
        <v>0.71272831709332118</v>
      </c>
      <c r="S24" s="6">
        <v>0.18418601940933213</v>
      </c>
      <c r="T24" s="6">
        <v>0.26509263840472869</v>
      </c>
      <c r="U24" s="6">
        <v>1.7388804216776209E-2</v>
      </c>
      <c r="V24" s="6">
        <v>15.453283432131554</v>
      </c>
      <c r="W24" s="6">
        <v>3.0501787888993053</v>
      </c>
      <c r="X24" s="6">
        <v>0.30199024389803808</v>
      </c>
      <c r="Y24" s="6">
        <v>0.48357905904240001</v>
      </c>
      <c r="Z24" s="6">
        <v>0.15144493498853456</v>
      </c>
      <c r="AA24" s="6">
        <v>0.12133316803630996</v>
      </c>
      <c r="AB24" s="6">
        <v>1.0583474059652827</v>
      </c>
      <c r="AC24" s="6">
        <v>0.150593</v>
      </c>
      <c r="AD24" s="6">
        <v>1.7949999999999999E-3</v>
      </c>
      <c r="AE24" s="60"/>
      <c r="AF24" s="26">
        <v>1311.5339094793219</v>
      </c>
      <c r="AG24" s="26" t="s">
        <v>431</v>
      </c>
      <c r="AH24" s="26">
        <v>56137.52337390912</v>
      </c>
      <c r="AI24" s="26">
        <v>30112.594079711456</v>
      </c>
      <c r="AJ24" s="26" t="s">
        <v>431</v>
      </c>
      <c r="AK24" s="26" t="s">
        <v>431</v>
      </c>
      <c r="AL24" s="49" t="s">
        <v>49</v>
      </c>
    </row>
    <row r="25" spans="1:38" s="2" customFormat="1" ht="26.25" customHeight="1" thickBot="1" x14ac:dyDescent="0.25">
      <c r="A25" s="70" t="s">
        <v>73</v>
      </c>
      <c r="B25" s="74" t="s">
        <v>74</v>
      </c>
      <c r="C25" s="76" t="s">
        <v>75</v>
      </c>
      <c r="D25" s="72"/>
      <c r="E25" s="6">
        <v>6.2361392459106728</v>
      </c>
      <c r="F25" s="6">
        <v>0.48082557609212512</v>
      </c>
      <c r="G25" s="6">
        <v>0.36550636809184134</v>
      </c>
      <c r="H25" s="6" t="s">
        <v>432</v>
      </c>
      <c r="I25" s="6">
        <v>4.6124590011262873E-2</v>
      </c>
      <c r="J25" s="6">
        <v>4.6124590011262873E-2</v>
      </c>
      <c r="K25" s="6">
        <v>4.6124590011262873E-2</v>
      </c>
      <c r="L25" s="6">
        <v>2.2139803205406178E-2</v>
      </c>
      <c r="M25" s="6">
        <v>3.9554590907130631</v>
      </c>
      <c r="N25" s="6">
        <v>2.4987258220591495E-2</v>
      </c>
      <c r="O25" s="6">
        <v>2.2561810121631717E-5</v>
      </c>
      <c r="P25" s="6">
        <v>9.9647558606234354E-4</v>
      </c>
      <c r="Q25" s="6">
        <v>4.3240743789550064E-5</v>
      </c>
      <c r="R25" s="6">
        <v>5.2631020761118455E-3</v>
      </c>
      <c r="S25" s="6">
        <v>3.1954769093680258E-3</v>
      </c>
      <c r="T25" s="6">
        <v>4.3306158435407468E-5</v>
      </c>
      <c r="U25" s="6">
        <v>4.3237473057257191E-5</v>
      </c>
      <c r="V25" s="6">
        <v>8.271344515906838E-3</v>
      </c>
      <c r="W25" s="6" t="s">
        <v>432</v>
      </c>
      <c r="X25" s="6">
        <v>3.290670318086325E-4</v>
      </c>
      <c r="Y25" s="6">
        <v>2.5926837170657455E-3</v>
      </c>
      <c r="Z25" s="6">
        <v>2.941963732678533E-4</v>
      </c>
      <c r="AA25" s="6">
        <v>2.609564793718866E-4</v>
      </c>
      <c r="AB25" s="6">
        <v>3.476903601514118E-3</v>
      </c>
      <c r="AC25" s="6" t="s">
        <v>431</v>
      </c>
      <c r="AD25" s="6" t="s">
        <v>431</v>
      </c>
      <c r="AE25" s="60"/>
      <c r="AF25" s="26">
        <v>19059.251365999186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2.4484602661612413</v>
      </c>
      <c r="F26" s="6">
        <v>0.24049629336107034</v>
      </c>
      <c r="G26" s="6">
        <v>0.15662081302934572</v>
      </c>
      <c r="H26" s="6" t="s">
        <v>432</v>
      </c>
      <c r="I26" s="6">
        <v>2.027367055438492E-2</v>
      </c>
      <c r="J26" s="6">
        <v>2.027367055438492E-2</v>
      </c>
      <c r="K26" s="6">
        <v>2.027367055438492E-2</v>
      </c>
      <c r="L26" s="6">
        <v>9.7313618292807214E-3</v>
      </c>
      <c r="M26" s="6">
        <v>1.9848846268049458</v>
      </c>
      <c r="N26" s="6">
        <v>0.29195541910698641</v>
      </c>
      <c r="O26" s="6">
        <v>9.7226466837877804E-6</v>
      </c>
      <c r="P26" s="6">
        <v>4.2936568468210433E-4</v>
      </c>
      <c r="Q26" s="6">
        <v>1.8603066236516571E-5</v>
      </c>
      <c r="R26" s="6">
        <v>2.253113575067741E-3</v>
      </c>
      <c r="S26" s="6">
        <v>1.3682210666840066E-3</v>
      </c>
      <c r="T26" s="6">
        <v>1.9371224014356776E-5</v>
      </c>
      <c r="U26" s="6">
        <v>1.8564658347624562E-5</v>
      </c>
      <c r="V26" s="6">
        <v>3.5494792688690758E-3</v>
      </c>
      <c r="W26" s="6" t="s">
        <v>432</v>
      </c>
      <c r="X26" s="6">
        <v>1.7049627155831467E-4</v>
      </c>
      <c r="Y26" s="6">
        <v>1.2669093793585833E-3</v>
      </c>
      <c r="Z26" s="6">
        <v>1.4902867295004023E-4</v>
      </c>
      <c r="AA26" s="6">
        <v>1.5230561185745602E-4</v>
      </c>
      <c r="AB26" s="6">
        <v>1.7387399357243942E-3</v>
      </c>
      <c r="AC26" s="6" t="s">
        <v>431</v>
      </c>
      <c r="AD26" s="6" t="s">
        <v>431</v>
      </c>
      <c r="AE26" s="60"/>
      <c r="AF26" s="26">
        <v>8033.7480009934498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121.96550730200001</v>
      </c>
      <c r="F27" s="6">
        <v>6.4494784120000004</v>
      </c>
      <c r="G27" s="6">
        <v>0.188277894</v>
      </c>
      <c r="H27" s="6">
        <v>2.6877981520000001</v>
      </c>
      <c r="I27" s="6">
        <v>3.5336315530000002</v>
      </c>
      <c r="J27" s="6">
        <v>3.5336315530000002</v>
      </c>
      <c r="K27" s="6">
        <v>3.5336315530000002</v>
      </c>
      <c r="L27" s="6">
        <v>2.997947586</v>
      </c>
      <c r="M27" s="6">
        <v>77.219392690999996</v>
      </c>
      <c r="N27" s="6">
        <v>37.981378829000001</v>
      </c>
      <c r="O27" s="6">
        <v>0.197933726</v>
      </c>
      <c r="P27" s="6">
        <v>0.104694677</v>
      </c>
      <c r="Q27" s="6">
        <v>2.642887E-3</v>
      </c>
      <c r="R27" s="6">
        <v>0.95710995799999998</v>
      </c>
      <c r="S27" s="6">
        <v>33.591630238999997</v>
      </c>
      <c r="T27" s="6">
        <v>1.386913281</v>
      </c>
      <c r="U27" s="6">
        <v>0.19765686599999999</v>
      </c>
      <c r="V27" s="6">
        <v>19.759428118999999</v>
      </c>
      <c r="W27" s="6">
        <v>6.3444529122000004</v>
      </c>
      <c r="X27" s="6">
        <v>0.40267384743290002</v>
      </c>
      <c r="Y27" s="6">
        <v>0.45139532259740001</v>
      </c>
      <c r="Z27" s="6">
        <v>0.35233933315159999</v>
      </c>
      <c r="AA27" s="6">
        <v>0.38239507626750002</v>
      </c>
      <c r="AB27" s="6">
        <v>1.5888035794477999</v>
      </c>
      <c r="AC27" s="6" t="s">
        <v>431</v>
      </c>
      <c r="AD27" s="6">
        <v>1.269142</v>
      </c>
      <c r="AE27" s="60"/>
      <c r="AF27" s="26">
        <v>666788.59664909809</v>
      </c>
      <c r="AG27" s="26" t="s">
        <v>433</v>
      </c>
      <c r="AH27" s="26">
        <v>862.58556050444645</v>
      </c>
      <c r="AI27" s="26">
        <v>44920.419958634018</v>
      </c>
      <c r="AJ27" s="26">
        <v>1367.8967098405903</v>
      </c>
      <c r="AK27" s="26" t="s">
        <v>431</v>
      </c>
      <c r="AL27" s="49" t="s">
        <v>49</v>
      </c>
    </row>
    <row r="28" spans="1:38" s="2" customFormat="1" ht="26.25" customHeight="1" thickBot="1" x14ac:dyDescent="0.25">
      <c r="A28" s="70" t="s">
        <v>78</v>
      </c>
      <c r="B28" s="70" t="s">
        <v>81</v>
      </c>
      <c r="C28" s="71" t="s">
        <v>82</v>
      </c>
      <c r="D28" s="72"/>
      <c r="E28" s="6">
        <v>25.658182714999999</v>
      </c>
      <c r="F28" s="6">
        <v>0.455164548</v>
      </c>
      <c r="G28" s="6">
        <v>2.5493869999999998E-2</v>
      </c>
      <c r="H28" s="6">
        <v>0.111812959</v>
      </c>
      <c r="I28" s="6">
        <v>0.56278934899999999</v>
      </c>
      <c r="J28" s="6">
        <v>0.56278934899999999</v>
      </c>
      <c r="K28" s="6">
        <v>0.56278934899999999</v>
      </c>
      <c r="L28" s="6">
        <v>0.468309213</v>
      </c>
      <c r="M28" s="6">
        <v>4.641793517</v>
      </c>
      <c r="N28" s="6">
        <v>1.394170898</v>
      </c>
      <c r="O28" s="6">
        <v>1.7195024999999999E-2</v>
      </c>
      <c r="P28" s="6">
        <v>1.1538358E-2</v>
      </c>
      <c r="Q28" s="6">
        <v>2.19986E-4</v>
      </c>
      <c r="R28" s="6">
        <v>9.0309913000000006E-2</v>
      </c>
      <c r="S28" s="6">
        <v>2.9271303909999999</v>
      </c>
      <c r="T28" s="6">
        <v>0.119945447</v>
      </c>
      <c r="U28" s="6">
        <v>1.7227567999999999E-2</v>
      </c>
      <c r="V28" s="6">
        <v>1.7259339929999999</v>
      </c>
      <c r="W28" s="6">
        <v>0.51759102940000001</v>
      </c>
      <c r="X28" s="6">
        <v>4.51441041472E-2</v>
      </c>
      <c r="Y28" s="6">
        <v>5.0594955742100003E-2</v>
      </c>
      <c r="Z28" s="6">
        <v>3.96904737765E-2</v>
      </c>
      <c r="AA28" s="6">
        <v>4.20534874709E-2</v>
      </c>
      <c r="AB28" s="6">
        <v>0.17748302113690001</v>
      </c>
      <c r="AC28" s="6" t="s">
        <v>431</v>
      </c>
      <c r="AD28" s="6">
        <v>0.103843</v>
      </c>
      <c r="AE28" s="60"/>
      <c r="AF28" s="26">
        <v>85300.197866276547</v>
      </c>
      <c r="AG28" s="26" t="s">
        <v>433</v>
      </c>
      <c r="AH28" s="26" t="s">
        <v>433</v>
      </c>
      <c r="AI28" s="26">
        <v>7313.1850641477395</v>
      </c>
      <c r="AJ28" s="26">
        <v>251.56719142096341</v>
      </c>
      <c r="AK28" s="26" t="s">
        <v>431</v>
      </c>
      <c r="AL28" s="49" t="s">
        <v>49</v>
      </c>
    </row>
    <row r="29" spans="1:38" s="2" customFormat="1" ht="26.25" customHeight="1" thickBot="1" x14ac:dyDescent="0.25">
      <c r="A29" s="70" t="s">
        <v>78</v>
      </c>
      <c r="B29" s="70" t="s">
        <v>83</v>
      </c>
      <c r="C29" s="71" t="s">
        <v>84</v>
      </c>
      <c r="D29" s="72"/>
      <c r="E29" s="6">
        <v>50.512472510000002</v>
      </c>
      <c r="F29" s="6">
        <v>1.399246596</v>
      </c>
      <c r="G29" s="6">
        <v>7.7143146999999995E-2</v>
      </c>
      <c r="H29" s="6">
        <v>0.25311687300000002</v>
      </c>
      <c r="I29" s="6">
        <v>0.79048116300000004</v>
      </c>
      <c r="J29" s="6">
        <v>0.79048116300000004</v>
      </c>
      <c r="K29" s="6">
        <v>0.79048116300000004</v>
      </c>
      <c r="L29" s="6">
        <v>0.51063726300000001</v>
      </c>
      <c r="M29" s="6">
        <v>15.544181185999999</v>
      </c>
      <c r="N29" s="6">
        <v>3.9294270729999998</v>
      </c>
      <c r="O29" s="6">
        <v>2.7556838E-2</v>
      </c>
      <c r="P29" s="6">
        <v>3.4711054999999998E-2</v>
      </c>
      <c r="Q29" s="6">
        <v>6.5502900000000001E-4</v>
      </c>
      <c r="R29" s="6">
        <v>0.17031242299999999</v>
      </c>
      <c r="S29" s="6">
        <v>4.6830248010000002</v>
      </c>
      <c r="T29" s="6">
        <v>0.19173720599999999</v>
      </c>
      <c r="U29" s="6">
        <v>2.7764812E-2</v>
      </c>
      <c r="V29" s="6">
        <v>2.8061837719999998</v>
      </c>
      <c r="W29" s="6">
        <v>0.48584731199999998</v>
      </c>
      <c r="X29" s="6">
        <v>2.9462369164299999E-2</v>
      </c>
      <c r="Y29" s="6">
        <v>0.17841101327059999</v>
      </c>
      <c r="Z29" s="6">
        <v>0.1993620313425</v>
      </c>
      <c r="AA29" s="6">
        <v>4.5830352031700002E-2</v>
      </c>
      <c r="AB29" s="6">
        <v>0.45306576580809999</v>
      </c>
      <c r="AC29" s="6" t="s">
        <v>431</v>
      </c>
      <c r="AD29" s="6">
        <v>9.7004999999999994E-2</v>
      </c>
      <c r="AE29" s="60"/>
      <c r="AF29" s="26">
        <v>257126.85690582125</v>
      </c>
      <c r="AG29" s="26" t="s">
        <v>433</v>
      </c>
      <c r="AH29" s="26">
        <v>10948.907458722459</v>
      </c>
      <c r="AI29" s="26">
        <v>22224.235577759318</v>
      </c>
      <c r="AJ29" s="26">
        <v>766.34599148910922</v>
      </c>
      <c r="AK29" s="26" t="s">
        <v>431</v>
      </c>
      <c r="AL29" s="49" t="s">
        <v>49</v>
      </c>
    </row>
    <row r="30" spans="1:38" s="2" customFormat="1" ht="26.25" customHeight="1" thickBot="1" x14ac:dyDescent="0.25">
      <c r="A30" s="70" t="s">
        <v>78</v>
      </c>
      <c r="B30" s="70" t="s">
        <v>85</v>
      </c>
      <c r="C30" s="71" t="s">
        <v>86</v>
      </c>
      <c r="D30" s="72"/>
      <c r="E30" s="6">
        <v>1.281723374</v>
      </c>
      <c r="F30" s="6">
        <v>3.2439410529999999</v>
      </c>
      <c r="G30" s="6">
        <v>4.7949940000000003E-3</v>
      </c>
      <c r="H30" s="6">
        <v>2.9233776999999999E-2</v>
      </c>
      <c r="I30" s="6">
        <v>6.2776824999999994E-2</v>
      </c>
      <c r="J30" s="6">
        <v>6.2776824999999994E-2</v>
      </c>
      <c r="K30" s="6">
        <v>6.2776824999999994E-2</v>
      </c>
      <c r="L30" s="6">
        <v>1.3416872999999999E-2</v>
      </c>
      <c r="M30" s="6">
        <v>32.113312722000003</v>
      </c>
      <c r="N30" s="6">
        <v>2.9356371229999998</v>
      </c>
      <c r="O30" s="6">
        <v>5.3523099999999999E-3</v>
      </c>
      <c r="P30" s="6">
        <v>4.0514310000000003E-3</v>
      </c>
      <c r="Q30" s="6">
        <v>1.39708E-4</v>
      </c>
      <c r="R30" s="6">
        <v>2.5077733000000001E-2</v>
      </c>
      <c r="S30" s="6">
        <v>0.89938690300000002</v>
      </c>
      <c r="T30" s="6">
        <v>3.7850782999999999E-2</v>
      </c>
      <c r="U30" s="6">
        <v>5.3292490000000003E-3</v>
      </c>
      <c r="V30" s="6">
        <v>0.53459698300000003</v>
      </c>
      <c r="W30" s="6">
        <v>0.15059509830000001</v>
      </c>
      <c r="X30" s="6">
        <v>4.8711177295999997E-3</v>
      </c>
      <c r="Y30" s="6">
        <v>5.7105577043000001E-3</v>
      </c>
      <c r="Z30" s="6">
        <v>3.8967551449E-3</v>
      </c>
      <c r="AA30" s="6">
        <v>6.2384243352999998E-3</v>
      </c>
      <c r="AB30" s="6">
        <v>2.07168549145E-2</v>
      </c>
      <c r="AC30" s="6" t="s">
        <v>431</v>
      </c>
      <c r="AD30" s="6">
        <v>4.7215E-2</v>
      </c>
      <c r="AE30" s="60"/>
      <c r="AF30" s="26">
        <v>18927.02692073545</v>
      </c>
      <c r="AG30" s="26" t="s">
        <v>433</v>
      </c>
      <c r="AH30" s="26" t="s">
        <v>433</v>
      </c>
      <c r="AI30" s="26">
        <v>497.79678316941568</v>
      </c>
      <c r="AJ30" s="26" t="s">
        <v>433</v>
      </c>
      <c r="AK30" s="26" t="s">
        <v>431</v>
      </c>
      <c r="AL30" s="49" t="s">
        <v>49</v>
      </c>
    </row>
    <row r="31" spans="1:38" s="2" customFormat="1" ht="26.25" customHeight="1" thickBot="1" x14ac:dyDescent="0.25">
      <c r="A31" s="70" t="s">
        <v>78</v>
      </c>
      <c r="B31" s="70" t="s">
        <v>87</v>
      </c>
      <c r="C31" s="71" t="s">
        <v>88</v>
      </c>
      <c r="D31" s="72"/>
      <c r="E31" s="6" t="s">
        <v>431</v>
      </c>
      <c r="F31" s="6">
        <v>2.155818596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223966.89077347831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3.3260860220000001</v>
      </c>
      <c r="J32" s="6">
        <v>5.90819457</v>
      </c>
      <c r="K32" s="6">
        <v>8.1146313499999998</v>
      </c>
      <c r="L32" s="6">
        <v>0.37351820000000002</v>
      </c>
      <c r="M32" s="6" t="s">
        <v>431</v>
      </c>
      <c r="N32" s="6">
        <v>6.8750600520000003</v>
      </c>
      <c r="O32" s="6">
        <v>3.4514416999999999E-2</v>
      </c>
      <c r="P32" s="6" t="s">
        <v>432</v>
      </c>
      <c r="Q32" s="6">
        <v>8.0592295999999994E-2</v>
      </c>
      <c r="R32" s="6">
        <v>2.5190744719999998</v>
      </c>
      <c r="S32" s="6">
        <v>54.917808665000003</v>
      </c>
      <c r="T32" s="6">
        <v>0.41638698099999999</v>
      </c>
      <c r="U32" s="6">
        <v>6.6521709999999998E-2</v>
      </c>
      <c r="V32" s="6">
        <v>26.051050406000002</v>
      </c>
      <c r="W32" s="6" t="s">
        <v>431</v>
      </c>
      <c r="X32" s="6">
        <v>9.6007460705000002E-3</v>
      </c>
      <c r="Y32" s="6">
        <v>4.4804289999999999E-4</v>
      </c>
      <c r="Z32" s="6">
        <v>6.6139666269999999E-4</v>
      </c>
      <c r="AA32" s="6" t="s">
        <v>432</v>
      </c>
      <c r="AB32" s="6">
        <v>1.07101856328E-2</v>
      </c>
      <c r="AC32" s="6" t="s">
        <v>431</v>
      </c>
      <c r="AD32" s="6" t="s">
        <v>431</v>
      </c>
      <c r="AE32" s="60"/>
      <c r="AF32" s="26" t="s">
        <v>433</v>
      </c>
      <c r="AG32" s="26" t="s">
        <v>433</v>
      </c>
      <c r="AH32" s="26" t="s">
        <v>433</v>
      </c>
      <c r="AI32" s="26" t="s">
        <v>433</v>
      </c>
      <c r="AJ32" s="26" t="s">
        <v>433</v>
      </c>
      <c r="AK32" s="26">
        <v>374850565.45885068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2.029064258</v>
      </c>
      <c r="J33" s="6">
        <v>3.7575264050000001</v>
      </c>
      <c r="K33" s="6">
        <v>7.5150528039999998</v>
      </c>
      <c r="L33" s="6">
        <v>7.9659556000000006E-2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374850565.45885068</v>
      </c>
      <c r="AL33" s="49" t="s">
        <v>413</v>
      </c>
    </row>
    <row r="34" spans="1:38" s="2" customFormat="1" ht="26.25" customHeight="1" thickBot="1" x14ac:dyDescent="0.25">
      <c r="A34" s="70" t="s">
        <v>70</v>
      </c>
      <c r="B34" s="70" t="s">
        <v>93</v>
      </c>
      <c r="C34" s="71" t="s">
        <v>94</v>
      </c>
      <c r="D34" s="72"/>
      <c r="E34" s="6">
        <v>2.8550352719999998</v>
      </c>
      <c r="F34" s="6">
        <v>0.25335713500000001</v>
      </c>
      <c r="G34" s="6">
        <v>1.0897089999999999E-3</v>
      </c>
      <c r="H34" s="6">
        <v>3.8140299999999999E-4</v>
      </c>
      <c r="I34" s="6">
        <v>7.4645000000000003E-2</v>
      </c>
      <c r="J34" s="6">
        <v>7.8458984999999995E-2</v>
      </c>
      <c r="K34" s="6">
        <v>8.2817813000000004E-2</v>
      </c>
      <c r="L34" s="6">
        <v>4.8519254999999997E-2</v>
      </c>
      <c r="M34" s="6">
        <v>0.58299384300000001</v>
      </c>
      <c r="N34" s="6" t="s">
        <v>432</v>
      </c>
      <c r="O34" s="6">
        <v>5.4485799999999995E-4</v>
      </c>
      <c r="P34" s="6" t="s">
        <v>432</v>
      </c>
      <c r="Q34" s="6" t="s">
        <v>432</v>
      </c>
      <c r="R34" s="6">
        <v>2.7242730000000001E-3</v>
      </c>
      <c r="S34" s="6">
        <v>9.2625191999999995E-2</v>
      </c>
      <c r="T34" s="6">
        <v>3.8139710000000002E-3</v>
      </c>
      <c r="U34" s="6">
        <v>5.4485799999999995E-4</v>
      </c>
      <c r="V34" s="6">
        <v>5.4485405000000001E-2</v>
      </c>
      <c r="W34" s="6">
        <v>1.522758126888E-2</v>
      </c>
      <c r="X34" s="6">
        <v>1.6345621799999999E-3</v>
      </c>
      <c r="Y34" s="6">
        <v>2.7242703000000001E-3</v>
      </c>
      <c r="Z34" s="6">
        <v>1.8742979664E-3</v>
      </c>
      <c r="AA34" s="6">
        <v>4.3043470740000001E-4</v>
      </c>
      <c r="AB34" s="6">
        <v>6.6635651538000003E-3</v>
      </c>
      <c r="AC34" s="6" t="s">
        <v>431</v>
      </c>
      <c r="AD34" s="6" t="s">
        <v>431</v>
      </c>
      <c r="AE34" s="60"/>
      <c r="AF34" s="26">
        <v>2348.3209986000002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25.770428850999998</v>
      </c>
      <c r="F36" s="6">
        <v>1.035551511</v>
      </c>
      <c r="G36" s="6">
        <v>3.1816866899999998</v>
      </c>
      <c r="H36" s="6" t="s">
        <v>432</v>
      </c>
      <c r="I36" s="6">
        <v>1.334336803</v>
      </c>
      <c r="J36" s="6">
        <v>1.5691617440000001</v>
      </c>
      <c r="K36" s="6">
        <v>1.5691617440000001</v>
      </c>
      <c r="L36" s="6">
        <v>3.3993612999999999E-2</v>
      </c>
      <c r="M36" s="6">
        <v>2.209250897</v>
      </c>
      <c r="N36" s="6">
        <v>8.4783587999999993E-2</v>
      </c>
      <c r="O36" s="6">
        <v>8.1195390000000003E-3</v>
      </c>
      <c r="P36" s="6">
        <v>1.397342E-2</v>
      </c>
      <c r="Q36" s="6">
        <v>0.188256074</v>
      </c>
      <c r="R36" s="6">
        <v>0.20156821599999999</v>
      </c>
      <c r="S36" s="6">
        <v>0.582107983</v>
      </c>
      <c r="T36" s="6">
        <v>8.6008504200000004</v>
      </c>
      <c r="U36" s="6">
        <v>8.3791663000000002E-2</v>
      </c>
      <c r="V36" s="6">
        <v>0.66278853100000001</v>
      </c>
      <c r="W36" s="6">
        <v>0.16007625401231282</v>
      </c>
      <c r="X36" s="6">
        <v>1.8835372264426171E-3</v>
      </c>
      <c r="Y36" s="6">
        <v>1.071583559061111E-2</v>
      </c>
      <c r="Z36" s="6">
        <v>8.1195366738150594E-3</v>
      </c>
      <c r="AA36" s="6">
        <v>2.629362909138741E-3</v>
      </c>
      <c r="AB36" s="6">
        <v>2.3348272400007527E-2</v>
      </c>
      <c r="AC36" s="6">
        <v>5.9759E-2</v>
      </c>
      <c r="AD36" s="6">
        <v>0.159107</v>
      </c>
      <c r="AE36" s="60"/>
      <c r="AF36" s="26">
        <v>23195.024487304861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0.16883209107496802</v>
      </c>
      <c r="F37" s="6">
        <v>5.8506110935256797E-3</v>
      </c>
      <c r="G37" s="6">
        <v>5.7514625982646353E-4</v>
      </c>
      <c r="H37" s="6" t="s">
        <v>431</v>
      </c>
      <c r="I37" s="6">
        <v>7.1635493160708335E-4</v>
      </c>
      <c r="J37" s="6">
        <v>7.1635493160708335E-4</v>
      </c>
      <c r="K37" s="6">
        <v>7.1635493160708335E-4</v>
      </c>
      <c r="L37" s="6">
        <v>6.3136861446162694E-5</v>
      </c>
      <c r="M37" s="6">
        <v>1.7312182008864009E-2</v>
      </c>
      <c r="N37" s="6">
        <v>6.7171154093300997E-6</v>
      </c>
      <c r="O37" s="6">
        <v>9.437347796396E-7</v>
      </c>
      <c r="P37" s="6">
        <v>3.295351424096804E-4</v>
      </c>
      <c r="Q37" s="6">
        <v>3.9458280562250277E-4</v>
      </c>
      <c r="R37" s="6">
        <v>4.8842499833182001E-6</v>
      </c>
      <c r="S37" s="6">
        <v>3.8491348468282997E-6</v>
      </c>
      <c r="T37" s="6">
        <v>1.7971017278396E-6</v>
      </c>
      <c r="U37" s="6">
        <v>3.8738158265261201E-5</v>
      </c>
      <c r="V37" s="6">
        <v>6.9990716813894986E-4</v>
      </c>
      <c r="W37" s="6">
        <v>1.6529528597817305E-3</v>
      </c>
      <c r="X37" s="6">
        <v>1.86078768064244E-6</v>
      </c>
      <c r="Y37" s="6">
        <v>2.9367676871144E-6</v>
      </c>
      <c r="Z37" s="6">
        <v>2.77740175925852E-6</v>
      </c>
      <c r="AA37" s="6">
        <v>2.7750052791648998E-6</v>
      </c>
      <c r="AB37" s="6">
        <v>1.034996239955556E-5</v>
      </c>
      <c r="AC37" s="6">
        <v>1.141717869E-7</v>
      </c>
      <c r="AD37" s="6">
        <v>6.7464799999999997E-11</v>
      </c>
      <c r="AE37" s="60"/>
      <c r="AF37" s="26">
        <v>11.98240056</v>
      </c>
      <c r="AG37" s="26" t="s">
        <v>431</v>
      </c>
      <c r="AH37" s="26">
        <v>3282.1805672476798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9.0430400469828118</v>
      </c>
      <c r="F39" s="6">
        <v>1.0883623943246223</v>
      </c>
      <c r="G39" s="6">
        <v>7.9050126144843302</v>
      </c>
      <c r="H39" s="6">
        <v>3.2328539999999998E-3</v>
      </c>
      <c r="I39" s="6">
        <v>1.6583608393066414</v>
      </c>
      <c r="J39" s="6">
        <v>2.0203660633066414</v>
      </c>
      <c r="K39" s="6">
        <v>2.3922782083066414</v>
      </c>
      <c r="L39" s="6">
        <v>0.13881602288090189</v>
      </c>
      <c r="M39" s="6">
        <v>6.6630114814343457</v>
      </c>
      <c r="N39" s="6">
        <v>0.80136083551195847</v>
      </c>
      <c r="O39" s="6">
        <v>7.3646273656383265E-2</v>
      </c>
      <c r="P39" s="6">
        <v>4.6035906460331476E-2</v>
      </c>
      <c r="Q39" s="6">
        <v>6.0669798166331473E-2</v>
      </c>
      <c r="R39" s="6">
        <v>0.84797005549252935</v>
      </c>
      <c r="S39" s="6">
        <v>0.1645833919673047</v>
      </c>
      <c r="T39" s="6">
        <v>6.9631619007722296</v>
      </c>
      <c r="U39" s="6">
        <v>1.4373518936885406E-2</v>
      </c>
      <c r="V39" s="6">
        <v>3.0437891750027743</v>
      </c>
      <c r="W39" s="6">
        <v>1.1392654764549832</v>
      </c>
      <c r="X39" s="6">
        <v>0.12368160318755508</v>
      </c>
      <c r="Y39" s="6">
        <v>0.19922550617142634</v>
      </c>
      <c r="Z39" s="6">
        <v>8.7420064724038196E-2</v>
      </c>
      <c r="AA39" s="6">
        <v>7.289460525166544E-2</v>
      </c>
      <c r="AB39" s="6">
        <v>0.48322173115398243</v>
      </c>
      <c r="AC39" s="6">
        <v>3.2710520273559598E-2</v>
      </c>
      <c r="AD39" s="6">
        <v>0.56199200000000005</v>
      </c>
      <c r="AE39" s="60"/>
      <c r="AF39" s="26">
        <v>43691.116152609604</v>
      </c>
      <c r="AG39" s="26">
        <v>3305.44</v>
      </c>
      <c r="AH39" s="26">
        <v>90147.594183863461</v>
      </c>
      <c r="AI39" s="26">
        <v>7821.1892156831354</v>
      </c>
      <c r="AJ39" s="26" t="s">
        <v>433</v>
      </c>
      <c r="AK39" s="26" t="s">
        <v>431</v>
      </c>
      <c r="AL39" s="49" t="s">
        <v>49</v>
      </c>
    </row>
    <row r="40" spans="1:38" s="2" customFormat="1" ht="26.25" customHeight="1" thickBot="1" x14ac:dyDescent="0.25">
      <c r="A40" s="70" t="s">
        <v>70</v>
      </c>
      <c r="B40" s="70" t="s">
        <v>105</v>
      </c>
      <c r="C40" s="71" t="s">
        <v>391</v>
      </c>
      <c r="D40" s="72"/>
      <c r="E40" s="6">
        <v>4.2755244999999997E-2</v>
      </c>
      <c r="F40" s="6">
        <v>3.5145740779999999</v>
      </c>
      <c r="G40" s="6">
        <v>3.0926039999999998E-2</v>
      </c>
      <c r="H40" s="6">
        <v>4.6390000000000001E-5</v>
      </c>
      <c r="I40" s="6">
        <v>5.8171878000000003E-2</v>
      </c>
      <c r="J40" s="6">
        <v>5.8171878000000003E-2</v>
      </c>
      <c r="K40" s="6">
        <v>5.8171878000000003E-2</v>
      </c>
      <c r="L40" s="6">
        <v>2.9070480000000002E-3</v>
      </c>
      <c r="M40" s="6">
        <v>9.5993338179999999</v>
      </c>
      <c r="N40" s="6">
        <v>7.7315096999999999E-2</v>
      </c>
      <c r="O40" s="6">
        <v>1.5462900000000001E-4</v>
      </c>
      <c r="P40" s="6" t="s">
        <v>432</v>
      </c>
      <c r="Q40" s="6" t="s">
        <v>432</v>
      </c>
      <c r="R40" s="6">
        <v>7.7315000000000001E-4</v>
      </c>
      <c r="S40" s="6">
        <v>2.6287135E-2</v>
      </c>
      <c r="T40" s="6">
        <v>1.082413E-3</v>
      </c>
      <c r="U40" s="6">
        <v>1.5462900000000001E-4</v>
      </c>
      <c r="V40" s="6">
        <v>1.5463018E-2</v>
      </c>
      <c r="W40" s="6" t="s">
        <v>432</v>
      </c>
      <c r="X40" s="6">
        <v>6.1852075113256002E-4</v>
      </c>
      <c r="Y40" s="6">
        <v>6.1852075113256002E-4</v>
      </c>
      <c r="Z40" s="6">
        <v>5.3192784597400164E-4</v>
      </c>
      <c r="AA40" s="6">
        <v>1.221578483486806E-4</v>
      </c>
      <c r="AB40" s="6">
        <v>1.8911271965878023E-3</v>
      </c>
      <c r="AC40" s="6" t="s">
        <v>431</v>
      </c>
      <c r="AD40" s="6" t="s">
        <v>431</v>
      </c>
      <c r="AE40" s="60"/>
      <c r="AF40" s="26">
        <v>651.14772075480255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16.260914147000001</v>
      </c>
      <c r="F41" s="6">
        <v>26.444405329999999</v>
      </c>
      <c r="G41" s="6">
        <v>5.4431076559999996</v>
      </c>
      <c r="H41" s="6">
        <v>0.436516405</v>
      </c>
      <c r="I41" s="6">
        <v>30.738370072999999</v>
      </c>
      <c r="J41" s="6">
        <v>31.494519389000001</v>
      </c>
      <c r="K41" s="6">
        <v>33.044635849999999</v>
      </c>
      <c r="L41" s="6">
        <v>3.8417159760000001</v>
      </c>
      <c r="M41" s="6">
        <v>218.66229558000001</v>
      </c>
      <c r="N41" s="6">
        <v>2.0424844819999999</v>
      </c>
      <c r="O41" s="6">
        <v>0.98306937900000002</v>
      </c>
      <c r="P41" s="6">
        <v>6.4730609999999994E-2</v>
      </c>
      <c r="Q41" s="6">
        <v>3.0201888E-2</v>
      </c>
      <c r="R41" s="6">
        <v>1.750780438</v>
      </c>
      <c r="S41" s="6">
        <v>0.46120364200000002</v>
      </c>
      <c r="T41" s="6">
        <v>0.15159434899999999</v>
      </c>
      <c r="U41" s="6">
        <v>3.9622066999999997E-2</v>
      </c>
      <c r="V41" s="6">
        <v>38.738513865000002</v>
      </c>
      <c r="W41" s="6">
        <v>33.352011285180147</v>
      </c>
      <c r="X41" s="6">
        <v>5.8709426531098359</v>
      </c>
      <c r="Y41" s="6">
        <v>5.5857075887153922</v>
      </c>
      <c r="Z41" s="6">
        <v>2.0855070700443079</v>
      </c>
      <c r="AA41" s="6">
        <v>3.3962259704212201</v>
      </c>
      <c r="AB41" s="6">
        <v>16.938383282290754</v>
      </c>
      <c r="AC41" s="6">
        <v>0.37808199999999997</v>
      </c>
      <c r="AD41" s="6">
        <v>2.81E-3</v>
      </c>
      <c r="AE41" s="60"/>
      <c r="AF41" s="26">
        <v>90241.881180654847</v>
      </c>
      <c r="AG41" s="26" t="s">
        <v>431</v>
      </c>
      <c r="AH41" s="26">
        <v>122072.70827574588</v>
      </c>
      <c r="AI41" s="26">
        <v>75613.30556461752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20.388825270000002</v>
      </c>
      <c r="F43" s="6">
        <v>1.4908597180000001</v>
      </c>
      <c r="G43" s="6">
        <v>1.0426531910000001</v>
      </c>
      <c r="H43" s="6" t="s">
        <v>432</v>
      </c>
      <c r="I43" s="6">
        <v>0.89867189400000003</v>
      </c>
      <c r="J43" s="6">
        <v>0.90513541900000005</v>
      </c>
      <c r="K43" s="6">
        <v>0.91837520299999997</v>
      </c>
      <c r="L43" s="6">
        <v>0.554407023</v>
      </c>
      <c r="M43" s="6">
        <v>4.3534290059999998</v>
      </c>
      <c r="N43" s="6">
        <v>7.7522980000000005E-2</v>
      </c>
      <c r="O43" s="6">
        <v>3.5553955999999998E-2</v>
      </c>
      <c r="P43" s="6">
        <v>5.3984139999999998E-3</v>
      </c>
      <c r="Q43" s="6">
        <v>3.770149E-3</v>
      </c>
      <c r="R43" s="6">
        <v>6.8706860999999994E-2</v>
      </c>
      <c r="S43" s="6">
        <v>2.2826633999999998E-2</v>
      </c>
      <c r="T43" s="6">
        <v>2.6580141000000002E-2</v>
      </c>
      <c r="U43" s="6">
        <v>6.2692329999999999E-3</v>
      </c>
      <c r="V43" s="6">
        <v>2.5916219749999998</v>
      </c>
      <c r="W43" s="6">
        <v>0.29316204261404716</v>
      </c>
      <c r="X43" s="6">
        <v>2.7303916152202391E-2</v>
      </c>
      <c r="Y43" s="6">
        <v>4.397448396224219E-2</v>
      </c>
      <c r="Z43" s="6">
        <v>1.3718305334791127E-2</v>
      </c>
      <c r="AA43" s="6">
        <v>1.0997871335931882E-2</v>
      </c>
      <c r="AB43" s="6">
        <v>9.5994576785167596E-2</v>
      </c>
      <c r="AC43" s="6">
        <v>1.8203E-2</v>
      </c>
      <c r="AD43" s="6">
        <v>1.7361000000000001E-2</v>
      </c>
      <c r="AE43" s="60"/>
      <c r="AF43" s="26">
        <v>23275.921312737311</v>
      </c>
      <c r="AG43" s="26" t="s">
        <v>433</v>
      </c>
      <c r="AH43" s="26">
        <v>13269.81688</v>
      </c>
      <c r="AI43" s="26">
        <v>2874.0903143815171</v>
      </c>
      <c r="AJ43" s="26" t="s">
        <v>433</v>
      </c>
      <c r="AK43" s="26" t="s">
        <v>431</v>
      </c>
      <c r="AL43" s="49" t="s">
        <v>49</v>
      </c>
    </row>
    <row r="44" spans="1:38" s="2" customFormat="1" ht="26.25" customHeight="1" thickBot="1" x14ac:dyDescent="0.25">
      <c r="A44" s="70" t="s">
        <v>70</v>
      </c>
      <c r="B44" s="70" t="s">
        <v>111</v>
      </c>
      <c r="C44" s="71" t="s">
        <v>112</v>
      </c>
      <c r="D44" s="72"/>
      <c r="E44" s="6">
        <v>35.727068113000001</v>
      </c>
      <c r="F44" s="6">
        <v>4.0570724150000004</v>
      </c>
      <c r="G44" s="6">
        <v>6.9693405999999999E-2</v>
      </c>
      <c r="H44" s="6">
        <v>2.2493425000000001E-2</v>
      </c>
      <c r="I44" s="6">
        <v>1.3062052500000001</v>
      </c>
      <c r="J44" s="6">
        <v>1.3062052500000001</v>
      </c>
      <c r="K44" s="6">
        <v>1.3062052500000001</v>
      </c>
      <c r="L44" s="6">
        <v>0.82570803999999998</v>
      </c>
      <c r="M44" s="6">
        <v>24.276887537</v>
      </c>
      <c r="N44" s="6" t="s">
        <v>432</v>
      </c>
      <c r="O44" s="6">
        <v>2.8150596999999999E-2</v>
      </c>
      <c r="P44" s="6" t="s">
        <v>432</v>
      </c>
      <c r="Q44" s="6" t="s">
        <v>432</v>
      </c>
      <c r="R44" s="6">
        <v>0.14075300900000001</v>
      </c>
      <c r="S44" s="6">
        <v>4.7856019749999996</v>
      </c>
      <c r="T44" s="6">
        <v>0.19705420700000001</v>
      </c>
      <c r="U44" s="6">
        <v>2.8150596999999999E-2</v>
      </c>
      <c r="V44" s="6">
        <v>2.8150599839999999</v>
      </c>
      <c r="W44" s="6" t="s">
        <v>432</v>
      </c>
      <c r="X44" s="6">
        <v>8.4519436852926927E-2</v>
      </c>
      <c r="Y44" s="6">
        <v>0.14068536163492357</v>
      </c>
      <c r="Z44" s="6">
        <v>9.683806334977571E-2</v>
      </c>
      <c r="AA44" s="6">
        <v>2.2238973850675234E-2</v>
      </c>
      <c r="AB44" s="6">
        <v>0.3442818356883014</v>
      </c>
      <c r="AC44" s="6" t="s">
        <v>431</v>
      </c>
      <c r="AD44" s="6" t="s">
        <v>431</v>
      </c>
      <c r="AE44" s="60"/>
      <c r="AF44" s="26">
        <v>121322.38908075113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9.4186537959999992</v>
      </c>
      <c r="F45" s="6">
        <v>0.383972547</v>
      </c>
      <c r="G45" s="6">
        <v>0.392736221</v>
      </c>
      <c r="H45" s="6" t="s">
        <v>432</v>
      </c>
      <c r="I45" s="6">
        <v>0.17661039100000001</v>
      </c>
      <c r="J45" s="6">
        <v>0.20747277</v>
      </c>
      <c r="K45" s="6">
        <v>0.20747277</v>
      </c>
      <c r="L45" s="6">
        <v>9.3481539999999991E-3</v>
      </c>
      <c r="M45" s="6">
        <v>0.871196992</v>
      </c>
      <c r="N45" s="6">
        <v>2.5527856000000002E-2</v>
      </c>
      <c r="O45" s="6">
        <v>1.9636839999999998E-3</v>
      </c>
      <c r="P45" s="6">
        <v>5.8910459999999996E-3</v>
      </c>
      <c r="Q45" s="6">
        <v>7.8547249999999999E-3</v>
      </c>
      <c r="R45" s="6">
        <v>9.8184039999999993E-3</v>
      </c>
      <c r="S45" s="6">
        <v>0.17280393999999999</v>
      </c>
      <c r="T45" s="6">
        <v>0.19636811500000001</v>
      </c>
      <c r="U45" s="6">
        <v>1.9636810000000001E-2</v>
      </c>
      <c r="V45" s="6">
        <v>0.23564173099999999</v>
      </c>
      <c r="W45" s="6">
        <v>2.552785451775845E-2</v>
      </c>
      <c r="X45" s="6">
        <v>3.9273622335012998E-4</v>
      </c>
      <c r="Y45" s="6">
        <v>1.9636811167506501E-3</v>
      </c>
      <c r="Z45" s="6">
        <v>1.9636811167506501E-3</v>
      </c>
      <c r="AA45" s="6">
        <v>1.9636811167506499E-4</v>
      </c>
      <c r="AB45" s="6">
        <v>4.5164665685264952E-3</v>
      </c>
      <c r="AC45" s="6">
        <v>1.5708E-2</v>
      </c>
      <c r="AD45" s="6">
        <v>7.463E-3</v>
      </c>
      <c r="AE45" s="60"/>
      <c r="AF45" s="26">
        <v>8463.4656131953016</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2.589584705</v>
      </c>
      <c r="F47" s="6">
        <v>8.2000571999999994E-2</v>
      </c>
      <c r="G47" s="6">
        <v>0.10688145</v>
      </c>
      <c r="H47" s="6">
        <v>9.7835299999999995E-4</v>
      </c>
      <c r="I47" s="6">
        <v>3.5776990000000002E-2</v>
      </c>
      <c r="J47" s="6">
        <v>4.0993926E-2</v>
      </c>
      <c r="K47" s="6">
        <v>4.4432457000000002E-2</v>
      </c>
      <c r="L47" s="6">
        <v>1.0572303999999999E-2</v>
      </c>
      <c r="M47" s="6">
        <v>0.50780808200000005</v>
      </c>
      <c r="N47" s="6">
        <v>3.7937632999999998E-2</v>
      </c>
      <c r="O47" s="6">
        <v>3.2995399999999998E-4</v>
      </c>
      <c r="P47" s="6">
        <v>7.8609199999999995E-4</v>
      </c>
      <c r="Q47" s="6">
        <v>7.3061600000000001E-4</v>
      </c>
      <c r="R47" s="6">
        <v>3.9848410000000003E-3</v>
      </c>
      <c r="S47" s="6">
        <v>6.9188947000000001E-2</v>
      </c>
      <c r="T47" s="6">
        <v>1.8091451000000001E-2</v>
      </c>
      <c r="U47" s="6">
        <v>1.8729249999999999E-3</v>
      </c>
      <c r="V47" s="6">
        <v>5.0375120000000002E-2</v>
      </c>
      <c r="W47" s="6">
        <v>6.9686858466143902E-3</v>
      </c>
      <c r="X47" s="6">
        <v>3.8973247806628903E-4</v>
      </c>
      <c r="Y47" s="6">
        <v>8.8579308949412886E-4</v>
      </c>
      <c r="Z47" s="6">
        <v>5.9502357847414659E-4</v>
      </c>
      <c r="AA47" s="6">
        <v>3.5253374763957078E-4</v>
      </c>
      <c r="AB47" s="6">
        <v>2.2230828950743917E-3</v>
      </c>
      <c r="AC47" s="6">
        <v>1.3519999999999999E-3</v>
      </c>
      <c r="AD47" s="6">
        <v>1.5889999999999999E-3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1.1283004E-3</v>
      </c>
      <c r="F49" s="6">
        <v>9.6532341999999993E-3</v>
      </c>
      <c r="G49" s="6">
        <v>1.0029338E-3</v>
      </c>
      <c r="H49" s="6">
        <v>4.6385671999999998E-3</v>
      </c>
      <c r="I49" s="6">
        <v>7.8855641399999996E-2</v>
      </c>
      <c r="J49" s="6">
        <v>0.18742318699999999</v>
      </c>
      <c r="K49" s="6">
        <v>0.43527311320000001</v>
      </c>
      <c r="L49" s="6" t="s">
        <v>432</v>
      </c>
      <c r="M49" s="6">
        <v>0.57681209460000005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16.621561409200002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6.7200000034899998E-4</v>
      </c>
      <c r="AL51" s="49" t="s">
        <v>130</v>
      </c>
    </row>
    <row r="52" spans="1:38" s="2" customFormat="1" ht="26.25" customHeight="1" thickBot="1" x14ac:dyDescent="0.25">
      <c r="A52" s="70" t="s">
        <v>119</v>
      </c>
      <c r="B52" s="74" t="s">
        <v>131</v>
      </c>
      <c r="C52" s="76" t="s">
        <v>392</v>
      </c>
      <c r="D52" s="73"/>
      <c r="E52" s="6">
        <v>1.4295991538499999</v>
      </c>
      <c r="F52" s="6">
        <v>0.58087938176222198</v>
      </c>
      <c r="G52" s="6">
        <v>18.804465187618401</v>
      </c>
      <c r="H52" s="6">
        <v>6.1552266524011997E-3</v>
      </c>
      <c r="I52" s="6">
        <v>0.112855591809</v>
      </c>
      <c r="J52" s="6">
        <v>0.25996303924000003</v>
      </c>
      <c r="K52" s="6">
        <v>0.33929879451</v>
      </c>
      <c r="L52" s="6">
        <v>1.7879521000000001E-4</v>
      </c>
      <c r="M52" s="6">
        <v>0.50559568304432001</v>
      </c>
      <c r="N52" s="6">
        <v>1.21644795502E-3</v>
      </c>
      <c r="O52" s="6">
        <v>2.5044516720999999E-4</v>
      </c>
      <c r="P52" s="6">
        <v>2.8622304823999999E-4</v>
      </c>
      <c r="Q52" s="6">
        <v>7.1555762059999999E-5</v>
      </c>
      <c r="R52" s="6">
        <v>1.2522258360500001E-3</v>
      </c>
      <c r="S52" s="6">
        <v>5.3666821544999998E-4</v>
      </c>
      <c r="T52" s="6">
        <v>2.3613401479800002E-3</v>
      </c>
      <c r="U52" s="6">
        <v>7.1555762059999999E-5</v>
      </c>
      <c r="V52" s="6">
        <v>4.6511245339000002E-4</v>
      </c>
      <c r="W52" s="6">
        <v>1.7743880598099999E-4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65.422508108000002</v>
      </c>
      <c r="AL52" s="49" t="s">
        <v>132</v>
      </c>
    </row>
    <row r="53" spans="1:38" s="2" customFormat="1" ht="26.25" customHeight="1" thickBot="1" x14ac:dyDescent="0.25">
      <c r="A53" s="70" t="s">
        <v>119</v>
      </c>
      <c r="B53" s="74" t="s">
        <v>133</v>
      </c>
      <c r="C53" s="76" t="s">
        <v>134</v>
      </c>
      <c r="D53" s="73"/>
      <c r="E53" s="6" t="s">
        <v>431</v>
      </c>
      <c r="F53" s="6">
        <v>5.1663567299028115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926979183.24096036</v>
      </c>
      <c r="AL53" s="49" t="s">
        <v>135</v>
      </c>
    </row>
    <row r="54" spans="1:38" s="2" customFormat="1" ht="37.5" customHeight="1" thickBot="1" x14ac:dyDescent="0.25">
      <c r="A54" s="70" t="s">
        <v>119</v>
      </c>
      <c r="B54" s="74" t="s">
        <v>136</v>
      </c>
      <c r="C54" s="76" t="s">
        <v>137</v>
      </c>
      <c r="D54" s="73"/>
      <c r="E54" s="6" t="s">
        <v>431</v>
      </c>
      <c r="F54" s="6">
        <v>0.91878563526557366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1060.9945296888498</v>
      </c>
      <c r="AL54" s="49" t="s">
        <v>419</v>
      </c>
    </row>
    <row r="55" spans="1:38" s="2" customFormat="1" ht="26.25" customHeight="1" thickBot="1" x14ac:dyDescent="0.25">
      <c r="A55" s="70" t="s">
        <v>119</v>
      </c>
      <c r="B55" s="74" t="s">
        <v>138</v>
      </c>
      <c r="C55" s="76" t="s">
        <v>139</v>
      </c>
      <c r="D55" s="73"/>
      <c r="E55" s="6">
        <v>3.2382775616977804</v>
      </c>
      <c r="F55" s="6">
        <v>0.40088455269956563</v>
      </c>
      <c r="G55" s="6">
        <v>3.0688832320540258</v>
      </c>
      <c r="H55" s="6" t="s">
        <v>432</v>
      </c>
      <c r="I55" s="6">
        <v>1.88673554324E-2</v>
      </c>
      <c r="J55" s="6">
        <v>1.88673554324E-2</v>
      </c>
      <c r="K55" s="6">
        <v>1.88673554324E-2</v>
      </c>
      <c r="L55" s="6">
        <v>4.7173388581000001E-4</v>
      </c>
      <c r="M55" s="6">
        <v>1.0017893157833744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6401.9317259264399</v>
      </c>
      <c r="AG55" s="26" t="s">
        <v>431</v>
      </c>
      <c r="AH55" s="26">
        <v>205.00636900444854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15009.122623445501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5.8779422193478002E-2</v>
      </c>
      <c r="J58" s="6">
        <v>0.39186281461852002</v>
      </c>
      <c r="K58" s="6">
        <v>0.78372562923704003</v>
      </c>
      <c r="L58" s="6">
        <v>2.703852557993988E-4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1907.5127260826</v>
      </c>
      <c r="AL58" s="49" t="s">
        <v>148</v>
      </c>
    </row>
    <row r="59" spans="1:38" s="2" customFormat="1" ht="26.25" customHeight="1" thickBot="1" x14ac:dyDescent="0.25">
      <c r="A59" s="70" t="s">
        <v>53</v>
      </c>
      <c r="B59" s="78" t="s">
        <v>149</v>
      </c>
      <c r="C59" s="71" t="s">
        <v>402</v>
      </c>
      <c r="D59" s="72"/>
      <c r="E59" s="6" t="s">
        <v>432</v>
      </c>
      <c r="F59" s="6">
        <v>7.2469709455000003E-2</v>
      </c>
      <c r="G59" s="6" t="s">
        <v>432</v>
      </c>
      <c r="H59" s="6">
        <v>0.11557822677</v>
      </c>
      <c r="I59" s="6">
        <v>0.74533812872899996</v>
      </c>
      <c r="J59" s="6">
        <v>0.84805035118700001</v>
      </c>
      <c r="K59" s="6">
        <v>0.96903751723099996</v>
      </c>
      <c r="L59" s="6">
        <v>1.5788690233730399E-3</v>
      </c>
      <c r="M59" s="6" t="s">
        <v>432</v>
      </c>
      <c r="N59" s="6">
        <v>8.3144689241412006</v>
      </c>
      <c r="O59" s="6">
        <v>0.38216103826413</v>
      </c>
      <c r="P59" s="6">
        <v>2.2083759000000001E-3</v>
      </c>
      <c r="Q59" s="6">
        <v>0.86812500639699997</v>
      </c>
      <c r="R59" s="6">
        <v>1.08711673181791</v>
      </c>
      <c r="S59" s="6">
        <v>1.256326955313E-2</v>
      </c>
      <c r="T59" s="6">
        <v>1.21366631568948</v>
      </c>
      <c r="U59" s="6">
        <v>4.25971636446618</v>
      </c>
      <c r="V59" s="6">
        <v>0.30925359899999999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4197.1357386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1.0887360559999999</v>
      </c>
      <c r="J60" s="6">
        <v>8.8827561960000008</v>
      </c>
      <c r="K60" s="6">
        <v>29.021852195000001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178349.48049520023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0.45989165700000001</v>
      </c>
      <c r="J61" s="6">
        <v>4.5975576890000003</v>
      </c>
      <c r="K61" s="6">
        <v>15.326977789000001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25218604.794924594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2.4150732000000001E-2</v>
      </c>
      <c r="J62" s="6">
        <v>0.241507319</v>
      </c>
      <c r="K62" s="6">
        <v>0.48301463100000003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40251.219428196244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0.13753000000000001</v>
      </c>
      <c r="F65" s="6" t="s">
        <v>431</v>
      </c>
      <c r="G65" s="6" t="s">
        <v>431</v>
      </c>
      <c r="H65" s="6">
        <v>7.5500000000000003E-3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9.3585100000000002E-4</v>
      </c>
      <c r="J67" s="6">
        <v>1.2478019999999999E-3</v>
      </c>
      <c r="K67" s="6">
        <v>1.559752E-3</v>
      </c>
      <c r="L67" s="6">
        <v>1.6844999999999999E-5</v>
      </c>
      <c r="M67" s="6">
        <v>2.3650799120000001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4.8840840000000003E-3</v>
      </c>
      <c r="F68" s="6" t="s">
        <v>432</v>
      </c>
      <c r="G68" s="6">
        <v>0.17953531</v>
      </c>
      <c r="H68" s="6" t="s">
        <v>432</v>
      </c>
      <c r="I68" s="6">
        <v>8.1401400000000006E-3</v>
      </c>
      <c r="J68" s="6">
        <v>1.085352E-2</v>
      </c>
      <c r="K68" s="6">
        <v>1.35669E-2</v>
      </c>
      <c r="L68" s="6">
        <v>1.4652299999999999E-4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0.57052250120030001</v>
      </c>
      <c r="I69" s="6">
        <v>2.1300077704619999E-3</v>
      </c>
      <c r="J69" s="6">
        <v>2.8400103599669998E-3</v>
      </c>
      <c r="K69" s="6">
        <v>3.5500129501210001E-3</v>
      </c>
      <c r="L69" s="6">
        <v>3.8340139683999999E-5</v>
      </c>
      <c r="M69" s="6">
        <v>8.0324856272100007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0.43310999999999999</v>
      </c>
      <c r="F70" s="6">
        <v>8.4309449680000004</v>
      </c>
      <c r="G70" s="6">
        <v>2.5379973364440001</v>
      </c>
      <c r="H70" s="6">
        <v>0.27766744782392089</v>
      </c>
      <c r="I70" s="6">
        <v>1.511537717994569</v>
      </c>
      <c r="J70" s="6">
        <v>1.969272234921092</v>
      </c>
      <c r="K70" s="6">
        <v>2.5409069519036152</v>
      </c>
      <c r="L70" s="6">
        <v>2.7465854696402E-2</v>
      </c>
      <c r="M70" s="6">
        <v>0.247187246</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1.077072412198834</v>
      </c>
      <c r="F72" s="6">
        <v>0.61557182824025602</v>
      </c>
      <c r="G72" s="6">
        <v>0.92175782246772464</v>
      </c>
      <c r="H72" s="6" t="s">
        <v>432</v>
      </c>
      <c r="I72" s="6">
        <v>0.83263039621400003</v>
      </c>
      <c r="J72" s="6">
        <v>1.022762686280088</v>
      </c>
      <c r="K72" s="6">
        <v>1.9358820031355679</v>
      </c>
      <c r="L72" s="6">
        <v>2.1854764070082921E-2</v>
      </c>
      <c r="M72" s="6">
        <v>66.194034609189998</v>
      </c>
      <c r="N72" s="6">
        <v>27.441620144459002</v>
      </c>
      <c r="O72" s="6">
        <v>1.146801330125</v>
      </c>
      <c r="P72" s="6">
        <v>0.69646197083320005</v>
      </c>
      <c r="Q72" s="6">
        <v>7.6553045221670002E-2</v>
      </c>
      <c r="R72" s="6">
        <v>1.6649885402905</v>
      </c>
      <c r="S72" s="6">
        <v>1.3605787829860001</v>
      </c>
      <c r="T72" s="6">
        <v>3.6974699011590002</v>
      </c>
      <c r="U72" s="6">
        <v>8.1030686877999997E-2</v>
      </c>
      <c r="V72" s="6">
        <v>20.349048061236999</v>
      </c>
      <c r="W72" s="6">
        <v>44.503622372099997</v>
      </c>
      <c r="X72" s="6" t="s">
        <v>434</v>
      </c>
      <c r="Y72" s="6" t="s">
        <v>434</v>
      </c>
      <c r="Z72" s="6" t="s">
        <v>434</v>
      </c>
      <c r="AA72" s="6" t="s">
        <v>434</v>
      </c>
      <c r="AB72" s="6">
        <v>11.556276540420001</v>
      </c>
      <c r="AC72" s="6">
        <v>0.10732893</v>
      </c>
      <c r="AD72" s="6">
        <v>20.596921741749998</v>
      </c>
      <c r="AE72" s="60"/>
      <c r="AF72" s="26" t="s">
        <v>431</v>
      </c>
      <c r="AG72" s="26" t="s">
        <v>431</v>
      </c>
      <c r="AH72" s="26" t="s">
        <v>431</v>
      </c>
      <c r="AI72" s="26" t="s">
        <v>431</v>
      </c>
      <c r="AJ72" s="26" t="s">
        <v>431</v>
      </c>
      <c r="AK72" s="26">
        <v>11269.329606699999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4.1143583999999997E-2</v>
      </c>
      <c r="J73" s="6">
        <v>5.8286744000000001E-2</v>
      </c>
      <c r="K73" s="6">
        <v>6.8572640000000004E-2</v>
      </c>
      <c r="L73" s="6">
        <v>4.1143584000000004E-3</v>
      </c>
      <c r="M73" s="6" t="s">
        <v>432</v>
      </c>
      <c r="N73" s="6">
        <v>3.728011824E-2</v>
      </c>
      <c r="O73" s="6">
        <v>1.13234004E-3</v>
      </c>
      <c r="P73" s="6" t="s">
        <v>432</v>
      </c>
      <c r="Q73" s="6">
        <v>2.6421267599999998E-3</v>
      </c>
      <c r="R73" s="6">
        <v>7.2585900000000003E-4</v>
      </c>
      <c r="S73" s="6">
        <v>1.4226836399999999E-3</v>
      </c>
      <c r="T73" s="6">
        <v>3.4841232000000001E-4</v>
      </c>
      <c r="U73" s="6" t="s">
        <v>432</v>
      </c>
      <c r="V73" s="6">
        <v>0.18030337560000001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t="s">
        <v>433</v>
      </c>
      <c r="F74" s="6" t="s">
        <v>432</v>
      </c>
      <c r="G74" s="6" t="s">
        <v>433</v>
      </c>
      <c r="H74" s="6" t="s">
        <v>432</v>
      </c>
      <c r="I74" s="6">
        <v>8.3041198999999996E-2</v>
      </c>
      <c r="J74" s="6">
        <v>0.211377601</v>
      </c>
      <c r="K74" s="6">
        <v>0.30196800000000001</v>
      </c>
      <c r="L74" s="6">
        <v>1.9099469999999999E-3</v>
      </c>
      <c r="M74" s="6" t="s">
        <v>433</v>
      </c>
      <c r="N74" s="6" t="s">
        <v>432</v>
      </c>
      <c r="O74" s="6" t="s">
        <v>432</v>
      </c>
      <c r="P74" s="6" t="s">
        <v>432</v>
      </c>
      <c r="Q74" s="6" t="s">
        <v>432</v>
      </c>
      <c r="R74" s="6" t="s">
        <v>432</v>
      </c>
      <c r="S74" s="6" t="s">
        <v>432</v>
      </c>
      <c r="T74" s="6" t="s">
        <v>432</v>
      </c>
      <c r="U74" s="6" t="s">
        <v>432</v>
      </c>
      <c r="V74" s="6" t="s">
        <v>432</v>
      </c>
      <c r="W74" s="6">
        <v>5.28444</v>
      </c>
      <c r="X74" s="6" t="s">
        <v>433</v>
      </c>
      <c r="Y74" s="6" t="s">
        <v>433</v>
      </c>
      <c r="Z74" s="6" t="s">
        <v>433</v>
      </c>
      <c r="AA74" s="6" t="s">
        <v>433</v>
      </c>
      <c r="AB74" s="6" t="s">
        <v>433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1.12381507</v>
      </c>
      <c r="H76" s="6" t="s">
        <v>432</v>
      </c>
      <c r="I76" s="6">
        <v>1.798104112E-3</v>
      </c>
      <c r="J76" s="6">
        <v>3.596208224E-3</v>
      </c>
      <c r="K76" s="6">
        <v>4.4952602799999998E-3</v>
      </c>
      <c r="L76" s="6" t="s">
        <v>432</v>
      </c>
      <c r="M76" s="6" t="s">
        <v>432</v>
      </c>
      <c r="N76" s="6">
        <v>0.24723931539999999</v>
      </c>
      <c r="O76" s="6">
        <v>1.12381507E-2</v>
      </c>
      <c r="P76" s="6" t="s">
        <v>432</v>
      </c>
      <c r="Q76" s="6">
        <v>6.7428904200000001E-2</v>
      </c>
      <c r="R76" s="6" t="s">
        <v>432</v>
      </c>
      <c r="S76" s="6" t="s">
        <v>432</v>
      </c>
      <c r="T76" s="6" t="s">
        <v>432</v>
      </c>
      <c r="U76" s="6" t="s">
        <v>432</v>
      </c>
      <c r="V76" s="6">
        <v>1.12381507E-2</v>
      </c>
      <c r="W76" s="6">
        <v>0.71924164479999997</v>
      </c>
      <c r="X76" s="6" t="s">
        <v>432</v>
      </c>
      <c r="Y76" s="6" t="s">
        <v>432</v>
      </c>
      <c r="Z76" s="6" t="s">
        <v>432</v>
      </c>
      <c r="AA76" s="6" t="s">
        <v>432</v>
      </c>
      <c r="AB76" s="6" t="s">
        <v>432</v>
      </c>
      <c r="AC76" s="6" t="s">
        <v>432</v>
      </c>
      <c r="AD76" s="6">
        <v>5.8438383639999999E-4</v>
      </c>
      <c r="AE76" s="60"/>
      <c r="AF76" s="26" t="s">
        <v>431</v>
      </c>
      <c r="AG76" s="26" t="s">
        <v>431</v>
      </c>
      <c r="AH76" s="26" t="s">
        <v>431</v>
      </c>
      <c r="AI76" s="26" t="s">
        <v>431</v>
      </c>
      <c r="AJ76" s="26" t="s">
        <v>431</v>
      </c>
      <c r="AK76" s="26">
        <v>224.763014</v>
      </c>
      <c r="AL76" s="49" t="s">
        <v>193</v>
      </c>
    </row>
    <row r="77" spans="1:38" s="2" customFormat="1" ht="26.25" customHeight="1" thickBot="1" x14ac:dyDescent="0.25">
      <c r="A77" s="70" t="s">
        <v>53</v>
      </c>
      <c r="B77" s="70" t="s">
        <v>194</v>
      </c>
      <c r="C77" s="71" t="s">
        <v>195</v>
      </c>
      <c r="D77" s="72"/>
      <c r="E77" s="6" t="s">
        <v>432</v>
      </c>
      <c r="F77" s="6" t="s">
        <v>432</v>
      </c>
      <c r="G77" s="6">
        <v>0.77586910216000005</v>
      </c>
      <c r="H77" s="6" t="s">
        <v>432</v>
      </c>
      <c r="I77" s="6">
        <v>8.12063365616E-3</v>
      </c>
      <c r="J77" s="6">
        <v>8.8569644626399994E-3</v>
      </c>
      <c r="K77" s="6">
        <v>1.011502526912E-2</v>
      </c>
      <c r="L77" s="6" t="s">
        <v>432</v>
      </c>
      <c r="M77" s="6" t="s">
        <v>432</v>
      </c>
      <c r="N77" s="6">
        <v>0.15665102205199999</v>
      </c>
      <c r="O77" s="6">
        <v>3.7321928496800001E-2</v>
      </c>
      <c r="P77" s="6">
        <v>0.31314530040324001</v>
      </c>
      <c r="Q77" s="6">
        <v>2.1460080648E-3</v>
      </c>
      <c r="R77" s="6" t="s">
        <v>432</v>
      </c>
      <c r="S77" s="6" t="s">
        <v>432</v>
      </c>
      <c r="T77" s="6" t="s">
        <v>432</v>
      </c>
      <c r="U77" s="6" t="s">
        <v>432</v>
      </c>
      <c r="V77" s="6">
        <v>3.25245241944</v>
      </c>
      <c r="W77" s="6">
        <v>2.9663180107999998</v>
      </c>
      <c r="X77" s="6" t="s">
        <v>432</v>
      </c>
      <c r="Y77" s="6" t="s">
        <v>432</v>
      </c>
      <c r="Z77" s="6" t="s">
        <v>432</v>
      </c>
      <c r="AA77" s="6" t="s">
        <v>432</v>
      </c>
      <c r="AB77" s="6" t="s">
        <v>432</v>
      </c>
      <c r="AC77" s="6" t="s">
        <v>432</v>
      </c>
      <c r="AD77" s="6">
        <v>7.2730596777599999E-4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1.387149</v>
      </c>
      <c r="H78" s="6" t="s">
        <v>432</v>
      </c>
      <c r="I78" s="6">
        <v>7.8699230769999993E-3</v>
      </c>
      <c r="J78" s="6">
        <v>1.0305E-2</v>
      </c>
      <c r="K78" s="6">
        <v>2.5943999999999998E-2</v>
      </c>
      <c r="L78" s="6">
        <v>7.8699230000000002E-6</v>
      </c>
      <c r="M78" s="6" t="s">
        <v>432</v>
      </c>
      <c r="N78" s="6">
        <v>1.0578000000000001</v>
      </c>
      <c r="O78" s="6">
        <v>7.3810000000000001E-2</v>
      </c>
      <c r="P78" s="6">
        <v>1E-3</v>
      </c>
      <c r="Q78" s="6">
        <v>0.28039999999999998</v>
      </c>
      <c r="R78" s="6">
        <v>5.5002360000000001</v>
      </c>
      <c r="S78" s="6">
        <v>3.0865999999999998</v>
      </c>
      <c r="T78" s="6">
        <v>0.122211</v>
      </c>
      <c r="U78" s="6" t="s">
        <v>432</v>
      </c>
      <c r="V78" s="6">
        <v>0.436</v>
      </c>
      <c r="W78" s="6">
        <v>1.2376191599999999</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0.302194776</v>
      </c>
      <c r="H80" s="6" t="s">
        <v>432</v>
      </c>
      <c r="I80" s="6" t="s">
        <v>432</v>
      </c>
      <c r="J80" s="6" t="s">
        <v>432</v>
      </c>
      <c r="K80" s="6">
        <v>0.18596601600000001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81.833605223000006</v>
      </c>
      <c r="G82" s="6" t="s">
        <v>431</v>
      </c>
      <c r="H82" s="6" t="s">
        <v>431</v>
      </c>
      <c r="I82" s="6" t="s">
        <v>432</v>
      </c>
      <c r="J82" s="6" t="s">
        <v>431</v>
      </c>
      <c r="K82" s="6" t="s">
        <v>431</v>
      </c>
      <c r="L82" s="6" t="s">
        <v>431</v>
      </c>
      <c r="M82" s="6" t="s">
        <v>431</v>
      </c>
      <c r="N82" s="6" t="s">
        <v>431</v>
      </c>
      <c r="O82" s="6" t="s">
        <v>431</v>
      </c>
      <c r="P82" s="6">
        <v>0.10642384100000001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0.38749784500000001</v>
      </c>
      <c r="G83" s="6" t="s">
        <v>432</v>
      </c>
      <c r="H83" s="6" t="s">
        <v>431</v>
      </c>
      <c r="I83" s="6">
        <v>3.3895093000000001E-2</v>
      </c>
      <c r="J83" s="6">
        <v>0.49453499099999998</v>
      </c>
      <c r="K83" s="6">
        <v>0.88349509100000001</v>
      </c>
      <c r="L83" s="6">
        <v>1.93202E-3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2.0188484999999999E-2</v>
      </c>
      <c r="G84" s="6" t="s">
        <v>431</v>
      </c>
      <c r="H84" s="6" t="s">
        <v>431</v>
      </c>
      <c r="I84" s="6">
        <v>1.2423685E-2</v>
      </c>
      <c r="J84" s="6">
        <v>6.2118429000000003E-2</v>
      </c>
      <c r="K84" s="6">
        <v>0.24847370099999999</v>
      </c>
      <c r="L84" s="6">
        <v>1.6190000000000001E-6</v>
      </c>
      <c r="M84" s="6">
        <v>1.4753120000000001E-3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155296.063969657</v>
      </c>
      <c r="AL84" s="49" t="s">
        <v>412</v>
      </c>
    </row>
    <row r="85" spans="1:38" s="2" customFormat="1" ht="26.25" customHeight="1" thickBot="1" x14ac:dyDescent="0.25">
      <c r="A85" s="70" t="s">
        <v>208</v>
      </c>
      <c r="B85" s="76" t="s">
        <v>215</v>
      </c>
      <c r="C85" s="82" t="s">
        <v>403</v>
      </c>
      <c r="D85" s="72"/>
      <c r="E85" s="6" t="s">
        <v>431</v>
      </c>
      <c r="F85" s="6">
        <v>57.108350999378999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408.67721657709922</v>
      </c>
      <c r="AL85" s="49" t="s">
        <v>216</v>
      </c>
    </row>
    <row r="86" spans="1:38" s="2" customFormat="1" ht="26.25" customHeight="1" thickBot="1" x14ac:dyDescent="0.25">
      <c r="A86" s="70" t="s">
        <v>208</v>
      </c>
      <c r="B86" s="76" t="s">
        <v>217</v>
      </c>
      <c r="C86" s="80" t="s">
        <v>218</v>
      </c>
      <c r="D86" s="72"/>
      <c r="E86" s="6" t="s">
        <v>431</v>
      </c>
      <c r="F86" s="6">
        <v>9.8385636235899998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83.449968097694992</v>
      </c>
      <c r="AL86" s="49" t="s">
        <v>219</v>
      </c>
    </row>
    <row r="87" spans="1:38" s="2" customFormat="1" ht="26.25" customHeight="1" thickBot="1" x14ac:dyDescent="0.25">
      <c r="A87" s="70" t="s">
        <v>208</v>
      </c>
      <c r="B87" s="76" t="s">
        <v>220</v>
      </c>
      <c r="C87" s="80" t="s">
        <v>221</v>
      </c>
      <c r="D87" s="72"/>
      <c r="E87" s="6" t="s">
        <v>431</v>
      </c>
      <c r="F87" s="6">
        <v>0.150796016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0.218766254277</v>
      </c>
      <c r="AL87" s="49" t="s">
        <v>219</v>
      </c>
    </row>
    <row r="88" spans="1:38" s="2" customFormat="1" ht="26.25" customHeight="1" thickBot="1" x14ac:dyDescent="0.25">
      <c r="A88" s="70" t="s">
        <v>208</v>
      </c>
      <c r="B88" s="76" t="s">
        <v>222</v>
      </c>
      <c r="C88" s="80" t="s">
        <v>223</v>
      </c>
      <c r="D88" s="72"/>
      <c r="E88" s="6" t="s">
        <v>432</v>
      </c>
      <c r="F88" s="6">
        <v>46.889398374999999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11.32104284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10.894530873606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0.109007538</v>
      </c>
      <c r="F91" s="6">
        <v>0.28961241100000001</v>
      </c>
      <c r="G91" s="6">
        <v>1.5105145E-2</v>
      </c>
      <c r="H91" s="6">
        <v>0.24832469300000001</v>
      </c>
      <c r="I91" s="6">
        <v>1.8753948920000001</v>
      </c>
      <c r="J91" s="6">
        <v>2.115376613</v>
      </c>
      <c r="K91" s="6">
        <v>2.1649434909999998</v>
      </c>
      <c r="L91" s="6">
        <v>0.72702289099999995</v>
      </c>
      <c r="M91" s="6">
        <v>3.3327960210000001</v>
      </c>
      <c r="N91" s="6">
        <v>3.9213329999999999E-3</v>
      </c>
      <c r="O91" s="6">
        <v>0.32312868900000002</v>
      </c>
      <c r="P91" s="6">
        <v>2.8799999999999998E-7</v>
      </c>
      <c r="Q91" s="6">
        <v>6.6499999999999999E-6</v>
      </c>
      <c r="R91" s="6">
        <v>7.8026000000000001E-5</v>
      </c>
      <c r="S91" s="6">
        <v>0.32534204700000002</v>
      </c>
      <c r="T91" s="6">
        <v>0.16171069399999999</v>
      </c>
      <c r="U91" s="6" t="s">
        <v>432</v>
      </c>
      <c r="V91" s="6">
        <v>0.16286108199999999</v>
      </c>
      <c r="W91" s="6">
        <v>5.9837274961499999E-3</v>
      </c>
      <c r="X91" s="6">
        <v>6.6419375207264998E-3</v>
      </c>
      <c r="Y91" s="6">
        <v>2.6926773732674999E-3</v>
      </c>
      <c r="Z91" s="6">
        <v>2.6926773732674999E-3</v>
      </c>
      <c r="AA91" s="6">
        <v>2.6926773732674999E-3</v>
      </c>
      <c r="AB91" s="6">
        <v>1.4719969640529001E-2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1.4815151115</v>
      </c>
      <c r="F92" s="6">
        <v>2.9745922230000001</v>
      </c>
      <c r="G92" s="6">
        <v>2.9630302230000001</v>
      </c>
      <c r="H92" s="6" t="s">
        <v>432</v>
      </c>
      <c r="I92" s="6">
        <v>0.79943646690000003</v>
      </c>
      <c r="J92" s="6">
        <v>1.0659152891999999</v>
      </c>
      <c r="K92" s="6">
        <v>1.3323941115</v>
      </c>
      <c r="L92" s="6">
        <v>2.0785348139400001E-2</v>
      </c>
      <c r="M92" s="6">
        <v>8.1483331132500005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1481.5151115000001</v>
      </c>
      <c r="AL92" s="49" t="s">
        <v>231</v>
      </c>
    </row>
    <row r="93" spans="1:38" s="2" customFormat="1" ht="26.25" customHeight="1" thickBot="1" x14ac:dyDescent="0.25">
      <c r="A93" s="70" t="s">
        <v>53</v>
      </c>
      <c r="B93" s="74" t="s">
        <v>232</v>
      </c>
      <c r="C93" s="71" t="s">
        <v>405</v>
      </c>
      <c r="D93" s="77"/>
      <c r="E93" s="6" t="s">
        <v>431</v>
      </c>
      <c r="F93" s="6">
        <v>26.238382913999999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12085.390775282392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0.429886991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3327.3821018181829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284.69967400000002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0.119466582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0.979184846</v>
      </c>
      <c r="F99" s="6">
        <v>27.695719448999998</v>
      </c>
      <c r="G99" s="6" t="s">
        <v>431</v>
      </c>
      <c r="H99" s="6">
        <v>33.356642366000003</v>
      </c>
      <c r="I99" s="6">
        <v>0.32105378000000001</v>
      </c>
      <c r="J99" s="6">
        <v>0.49332653999999998</v>
      </c>
      <c r="K99" s="6">
        <v>1.0806200399999999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783.05799999999999</v>
      </c>
      <c r="AL99" s="49" t="s">
        <v>245</v>
      </c>
    </row>
    <row r="100" spans="1:38" s="2" customFormat="1" ht="26.25" customHeight="1" thickBot="1" x14ac:dyDescent="0.25">
      <c r="A100" s="70" t="s">
        <v>243</v>
      </c>
      <c r="B100" s="70" t="s">
        <v>246</v>
      </c>
      <c r="C100" s="71" t="s">
        <v>408</v>
      </c>
      <c r="D100" s="84"/>
      <c r="E100" s="6">
        <v>1.8048731309999999</v>
      </c>
      <c r="F100" s="6">
        <v>17.855052727</v>
      </c>
      <c r="G100" s="6" t="s">
        <v>431</v>
      </c>
      <c r="H100" s="6">
        <v>29.202905683000001</v>
      </c>
      <c r="I100" s="6">
        <v>0.33322230000000003</v>
      </c>
      <c r="J100" s="6">
        <v>0.49983345000000001</v>
      </c>
      <c r="K100" s="6">
        <v>1.09222865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5627.5439999999999</v>
      </c>
      <c r="AL100" s="49" t="s">
        <v>245</v>
      </c>
    </row>
    <row r="101" spans="1:38" s="2" customFormat="1" ht="26.25" customHeight="1" thickBot="1" x14ac:dyDescent="0.25">
      <c r="A101" s="70" t="s">
        <v>243</v>
      </c>
      <c r="B101" s="70" t="s">
        <v>247</v>
      </c>
      <c r="C101" s="71" t="s">
        <v>248</v>
      </c>
      <c r="D101" s="84"/>
      <c r="E101" s="6">
        <v>0.26886091600000001</v>
      </c>
      <c r="F101" s="6">
        <v>0.76456034900000003</v>
      </c>
      <c r="G101" s="6" t="s">
        <v>431</v>
      </c>
      <c r="H101" s="6">
        <v>7.2187780330000004</v>
      </c>
      <c r="I101" s="6">
        <v>7.3035020000000006E-2</v>
      </c>
      <c r="J101" s="6">
        <v>0.21910505999999999</v>
      </c>
      <c r="K101" s="6">
        <v>0.51124513999999999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13557.236000000001</v>
      </c>
      <c r="AL101" s="49" t="s">
        <v>245</v>
      </c>
    </row>
    <row r="102" spans="1:38" s="2" customFormat="1" ht="26.25" customHeight="1" thickBot="1" x14ac:dyDescent="0.25">
      <c r="A102" s="70" t="s">
        <v>243</v>
      </c>
      <c r="B102" s="70" t="s">
        <v>249</v>
      </c>
      <c r="C102" s="71" t="s">
        <v>386</v>
      </c>
      <c r="D102" s="84"/>
      <c r="E102" s="6">
        <v>0.33137454599999999</v>
      </c>
      <c r="F102" s="6">
        <v>14.156615865999999</v>
      </c>
      <c r="G102" s="6" t="s">
        <v>431</v>
      </c>
      <c r="H102" s="6">
        <v>61.260755512000003</v>
      </c>
      <c r="I102" s="6">
        <v>0.205794904</v>
      </c>
      <c r="J102" s="6">
        <v>4.6349519700000004</v>
      </c>
      <c r="K102" s="6">
        <v>33.035741209999998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33705.720999999998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0.18091795499999999</v>
      </c>
      <c r="F104" s="6">
        <v>0.44387604400000003</v>
      </c>
      <c r="G104" s="6" t="s">
        <v>431</v>
      </c>
      <c r="H104" s="6">
        <v>4.3792340530000002</v>
      </c>
      <c r="I104" s="6">
        <v>2.832434E-2</v>
      </c>
      <c r="J104" s="6">
        <v>8.4973019999999996E-2</v>
      </c>
      <c r="K104" s="6">
        <v>0.19827038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2094.7249999999999</v>
      </c>
      <c r="AL104" s="49" t="s">
        <v>245</v>
      </c>
    </row>
    <row r="105" spans="1:38" s="2" customFormat="1" ht="26.25" customHeight="1" thickBot="1" x14ac:dyDescent="0.25">
      <c r="A105" s="70" t="s">
        <v>243</v>
      </c>
      <c r="B105" s="70" t="s">
        <v>254</v>
      </c>
      <c r="C105" s="71" t="s">
        <v>255</v>
      </c>
      <c r="D105" s="84"/>
      <c r="E105" s="6">
        <v>0.20163967199999999</v>
      </c>
      <c r="F105" s="6">
        <v>0.882031648</v>
      </c>
      <c r="G105" s="6" t="s">
        <v>431</v>
      </c>
      <c r="H105" s="6">
        <v>5.3114427129999999</v>
      </c>
      <c r="I105" s="6">
        <v>3.5460310000000002E-2</v>
      </c>
      <c r="J105" s="6">
        <v>5.5723336999999998E-2</v>
      </c>
      <c r="K105" s="6">
        <v>0.121578188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623.17600005314603</v>
      </c>
      <c r="AL105" s="49" t="s">
        <v>245</v>
      </c>
    </row>
    <row r="106" spans="1:38" s="2" customFormat="1" ht="26.25" customHeight="1" thickBot="1" x14ac:dyDescent="0.25">
      <c r="A106" s="70" t="s">
        <v>243</v>
      </c>
      <c r="B106" s="70" t="s">
        <v>256</v>
      </c>
      <c r="C106" s="71" t="s">
        <v>257</v>
      </c>
      <c r="D106" s="84"/>
      <c r="E106" s="6">
        <v>3.0807550000000001E-3</v>
      </c>
      <c r="F106" s="6">
        <v>5.4542553000000001E-2</v>
      </c>
      <c r="G106" s="6" t="s">
        <v>431</v>
      </c>
      <c r="H106" s="6">
        <v>0.11461872300000001</v>
      </c>
      <c r="I106" s="6">
        <v>1.833802E-3</v>
      </c>
      <c r="J106" s="6">
        <v>2.934079E-3</v>
      </c>
      <c r="K106" s="6">
        <v>6.2349179999999999E-3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56.716000008789997</v>
      </c>
      <c r="AL106" s="49" t="s">
        <v>245</v>
      </c>
    </row>
    <row r="107" spans="1:38" s="2" customFormat="1" ht="26.25" customHeight="1" thickBot="1" x14ac:dyDescent="0.25">
      <c r="A107" s="70" t="s">
        <v>243</v>
      </c>
      <c r="B107" s="70" t="s">
        <v>258</v>
      </c>
      <c r="C107" s="71" t="s">
        <v>379</v>
      </c>
      <c r="D107" s="84"/>
      <c r="E107" s="6">
        <v>0.59503347500000003</v>
      </c>
      <c r="F107" s="6">
        <v>2.305133224</v>
      </c>
      <c r="G107" s="6" t="s">
        <v>431</v>
      </c>
      <c r="H107" s="6">
        <v>6.1926925480000001</v>
      </c>
      <c r="I107" s="6">
        <v>0.14737209900000001</v>
      </c>
      <c r="J107" s="6">
        <v>1.96496132</v>
      </c>
      <c r="K107" s="6">
        <v>9.3335662700000004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49124.033000000003</v>
      </c>
      <c r="AL107" s="49" t="s">
        <v>245</v>
      </c>
    </row>
    <row r="108" spans="1:38" s="2" customFormat="1" ht="26.25" customHeight="1" thickBot="1" x14ac:dyDescent="0.25">
      <c r="A108" s="70" t="s">
        <v>243</v>
      </c>
      <c r="B108" s="70" t="s">
        <v>259</v>
      </c>
      <c r="C108" s="71" t="s">
        <v>380</v>
      </c>
      <c r="D108" s="84"/>
      <c r="E108" s="6">
        <v>1.186778667</v>
      </c>
      <c r="F108" s="6">
        <v>19.75737097</v>
      </c>
      <c r="G108" s="6" t="s">
        <v>431</v>
      </c>
      <c r="H108" s="6">
        <v>17.622980471999998</v>
      </c>
      <c r="I108" s="6">
        <v>0.17168393000000001</v>
      </c>
      <c r="J108" s="6">
        <v>1.7168393</v>
      </c>
      <c r="K108" s="6">
        <v>3.4336785999999999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85841.964999999997</v>
      </c>
      <c r="AL108" s="49" t="s">
        <v>245</v>
      </c>
    </row>
    <row r="109" spans="1:38" s="2" customFormat="1" ht="26.25" customHeight="1" thickBot="1" x14ac:dyDescent="0.25">
      <c r="A109" s="70" t="s">
        <v>243</v>
      </c>
      <c r="B109" s="70" t="s">
        <v>260</v>
      </c>
      <c r="C109" s="71" t="s">
        <v>381</v>
      </c>
      <c r="D109" s="84"/>
      <c r="E109" s="6">
        <v>0.200088551</v>
      </c>
      <c r="F109" s="6">
        <v>1.018111717</v>
      </c>
      <c r="G109" s="6" t="s">
        <v>431</v>
      </c>
      <c r="H109" s="6">
        <v>5.7976108350000004</v>
      </c>
      <c r="I109" s="6">
        <v>0.19608767999999999</v>
      </c>
      <c r="J109" s="6">
        <v>1.07848224</v>
      </c>
      <c r="K109" s="6">
        <v>1.07848224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9804.384</v>
      </c>
      <c r="AL109" s="49" t="s">
        <v>245</v>
      </c>
    </row>
    <row r="110" spans="1:38" s="2" customFormat="1" ht="26.25" customHeight="1" thickBot="1" x14ac:dyDescent="0.25">
      <c r="A110" s="70" t="s">
        <v>243</v>
      </c>
      <c r="B110" s="70" t="s">
        <v>261</v>
      </c>
      <c r="C110" s="71" t="s">
        <v>382</v>
      </c>
      <c r="D110" s="84"/>
      <c r="E110" s="6">
        <v>0.219518872</v>
      </c>
      <c r="F110" s="6">
        <v>1.124877514</v>
      </c>
      <c r="G110" s="6" t="s">
        <v>431</v>
      </c>
      <c r="H110" s="6">
        <v>6.3609208219999998</v>
      </c>
      <c r="I110" s="6">
        <v>0.21661414000000001</v>
      </c>
      <c r="J110" s="6">
        <v>1.1913777699999999</v>
      </c>
      <c r="K110" s="6">
        <v>1.1913777699999999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10830.707</v>
      </c>
      <c r="AL110" s="49" t="s">
        <v>245</v>
      </c>
    </row>
    <row r="111" spans="1:38" s="2" customFormat="1" ht="26.25" customHeight="1" thickBot="1" x14ac:dyDescent="0.25">
      <c r="A111" s="70" t="s">
        <v>243</v>
      </c>
      <c r="B111" s="70" t="s">
        <v>262</v>
      </c>
      <c r="C111" s="71" t="s">
        <v>376</v>
      </c>
      <c r="D111" s="84"/>
      <c r="E111" s="6">
        <v>0.57233434500000002</v>
      </c>
      <c r="F111" s="6">
        <v>0.35986685499999999</v>
      </c>
      <c r="G111" s="6" t="s">
        <v>431</v>
      </c>
      <c r="H111" s="6">
        <v>9.7334403859999998</v>
      </c>
      <c r="I111" s="6">
        <v>1.9655771999999998E-2</v>
      </c>
      <c r="J111" s="6">
        <v>3.9311543999999997E-2</v>
      </c>
      <c r="K111" s="6">
        <v>8.8450974000000002E-2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4913.9430000000002</v>
      </c>
      <c r="AL111" s="49" t="s">
        <v>245</v>
      </c>
    </row>
    <row r="112" spans="1:38" s="2" customFormat="1" ht="26.25" customHeight="1" thickBot="1" x14ac:dyDescent="0.25">
      <c r="A112" s="70" t="s">
        <v>263</v>
      </c>
      <c r="B112" s="70" t="s">
        <v>264</v>
      </c>
      <c r="C112" s="71" t="s">
        <v>265</v>
      </c>
      <c r="D112" s="72"/>
      <c r="E112" s="6">
        <v>30.790434146999999</v>
      </c>
      <c r="F112" s="6" t="s">
        <v>431</v>
      </c>
      <c r="G112" s="6" t="s">
        <v>431</v>
      </c>
      <c r="H112" s="6">
        <v>88.143536236000003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769760853.80841517</v>
      </c>
      <c r="AL112" s="49" t="s">
        <v>418</v>
      </c>
    </row>
    <row r="113" spans="1:38" s="2" customFormat="1" ht="26.25" customHeight="1" thickBot="1" x14ac:dyDescent="0.25">
      <c r="A113" s="70" t="s">
        <v>263</v>
      </c>
      <c r="B113" s="85" t="s">
        <v>266</v>
      </c>
      <c r="C113" s="86" t="s">
        <v>267</v>
      </c>
      <c r="D113" s="72"/>
      <c r="E113" s="6">
        <v>18.135078007000001</v>
      </c>
      <c r="F113" s="6">
        <v>29.029407942999999</v>
      </c>
      <c r="G113" s="6" t="s">
        <v>431</v>
      </c>
      <c r="H113" s="6">
        <v>99.317057563999995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1.0490022320000001</v>
      </c>
      <c r="F114" s="6" t="s">
        <v>431</v>
      </c>
      <c r="G114" s="6" t="s">
        <v>431</v>
      </c>
      <c r="H114" s="6">
        <v>3.4092572649999999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0.81984249799999998</v>
      </c>
      <c r="F115" s="6" t="s">
        <v>431</v>
      </c>
      <c r="G115" s="6" t="s">
        <v>431</v>
      </c>
      <c r="H115" s="6">
        <v>1.639685007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12.41400733</v>
      </c>
      <c r="F116" s="6">
        <v>1.524813405</v>
      </c>
      <c r="G116" s="6" t="s">
        <v>431</v>
      </c>
      <c r="H116" s="6">
        <v>36.190618966999999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5.4864449510000002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1.841354709</v>
      </c>
      <c r="J119" s="6">
        <v>42.012016082000002</v>
      </c>
      <c r="K119" s="6">
        <v>42.012016082000002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10.190826353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4.6126E-2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4.2352704999999997E-2</v>
      </c>
      <c r="F123" s="6">
        <v>9.2071099999999993E-3</v>
      </c>
      <c r="G123" s="6">
        <v>9.2071099999999993E-3</v>
      </c>
      <c r="H123" s="6">
        <v>4.4194126E-2</v>
      </c>
      <c r="I123" s="6">
        <v>9.9436785E-2</v>
      </c>
      <c r="J123" s="6">
        <v>0.104961052</v>
      </c>
      <c r="K123" s="6">
        <v>0.106802471</v>
      </c>
      <c r="L123" s="6">
        <v>9.2071099999999993E-3</v>
      </c>
      <c r="M123" s="6">
        <v>1.228228436</v>
      </c>
      <c r="N123" s="6">
        <v>2.0255630000000002E-3</v>
      </c>
      <c r="O123" s="6">
        <v>1.6204513E-2</v>
      </c>
      <c r="P123" s="6">
        <v>2.577991E-3</v>
      </c>
      <c r="Q123" s="6">
        <v>1.17852E-4</v>
      </c>
      <c r="R123" s="6">
        <v>1.4731379999999999E-3</v>
      </c>
      <c r="S123" s="6">
        <v>1.3442389999999999E-3</v>
      </c>
      <c r="T123" s="6">
        <v>9.5753899999999998E-4</v>
      </c>
      <c r="U123" s="6">
        <v>3.6828499999999999E-4</v>
      </c>
      <c r="V123" s="6">
        <v>1.0311963E-2</v>
      </c>
      <c r="W123" s="6">
        <v>9.2071097215993738E-3</v>
      </c>
      <c r="X123" s="6">
        <v>7.2367882411771087E-3</v>
      </c>
      <c r="Y123" s="6">
        <v>2.0200398729189026E-2</v>
      </c>
      <c r="Z123" s="6">
        <v>8.6178546994170151E-3</v>
      </c>
      <c r="AA123" s="6">
        <v>6.1871777329147795E-3</v>
      </c>
      <c r="AB123" s="6">
        <v>4.2242219402697928E-2</v>
      </c>
      <c r="AC123" s="6" t="s">
        <v>431</v>
      </c>
      <c r="AD123" s="6" t="s">
        <v>431</v>
      </c>
      <c r="AE123" s="60"/>
      <c r="AF123" s="26" t="s">
        <v>431</v>
      </c>
      <c r="AG123" s="26" t="s">
        <v>431</v>
      </c>
      <c r="AH123" s="26" t="s">
        <v>431</v>
      </c>
      <c r="AI123" s="26" t="s">
        <v>431</v>
      </c>
      <c r="AJ123" s="26" t="s">
        <v>431</v>
      </c>
      <c r="AK123" s="26">
        <v>4044.931671133922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2.0576276582307266E-2</v>
      </c>
      <c r="F125" s="6">
        <v>3.4539511011197099</v>
      </c>
      <c r="G125" s="6" t="s">
        <v>431</v>
      </c>
      <c r="H125" s="6" t="s">
        <v>432</v>
      </c>
      <c r="I125" s="6">
        <v>8.8693461818279452E-3</v>
      </c>
      <c r="J125" s="6">
        <v>1.0685819076789869E-2</v>
      </c>
      <c r="K125" s="6">
        <v>1.3068719003514112E-2</v>
      </c>
      <c r="L125" s="6" t="s">
        <v>431</v>
      </c>
      <c r="M125" s="6">
        <v>0.37984711015145989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11385.2565446469</v>
      </c>
      <c r="AL125" s="49" t="s">
        <v>425</v>
      </c>
    </row>
    <row r="126" spans="1:38" s="2" customFormat="1" ht="26.25" customHeight="1" thickBot="1" x14ac:dyDescent="0.25">
      <c r="A126" s="70" t="s">
        <v>288</v>
      </c>
      <c r="B126" s="70" t="s">
        <v>291</v>
      </c>
      <c r="C126" s="71" t="s">
        <v>292</v>
      </c>
      <c r="D126" s="72"/>
      <c r="E126" s="6" t="s">
        <v>432</v>
      </c>
      <c r="F126" s="6" t="s">
        <v>432</v>
      </c>
      <c r="G126" s="6" t="s">
        <v>432</v>
      </c>
      <c r="H126" s="6">
        <v>1.0159389599999999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4233.0789999999997</v>
      </c>
      <c r="AL126" s="49" t="s">
        <v>424</v>
      </c>
    </row>
    <row r="127" spans="1:38" s="2" customFormat="1" ht="26.25" customHeight="1" thickBot="1" x14ac:dyDescent="0.25">
      <c r="A127" s="70" t="s">
        <v>288</v>
      </c>
      <c r="B127" s="70" t="s">
        <v>293</v>
      </c>
      <c r="C127" s="71" t="s">
        <v>294</v>
      </c>
      <c r="D127" s="72"/>
      <c r="E127" s="6">
        <v>5.349449E-3</v>
      </c>
      <c r="F127" s="6" t="s">
        <v>432</v>
      </c>
      <c r="G127" s="6" t="s">
        <v>432</v>
      </c>
      <c r="H127" s="6">
        <v>0.41505157199999998</v>
      </c>
      <c r="I127" s="6">
        <v>2.2220769999999998E-3</v>
      </c>
      <c r="J127" s="6">
        <v>2.2220769999999998E-3</v>
      </c>
      <c r="K127" s="6">
        <v>2.2220769999999998E-3</v>
      </c>
      <c r="L127" s="6" t="s">
        <v>432</v>
      </c>
      <c r="M127" s="6">
        <v>9.8759058999999996E-2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15.092784426842073</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0.118861549</v>
      </c>
      <c r="F132" s="6">
        <v>2.5031140600000001E-2</v>
      </c>
      <c r="G132" s="6">
        <v>0.14899488799999999</v>
      </c>
      <c r="H132" s="6" t="s">
        <v>432</v>
      </c>
      <c r="I132" s="6">
        <v>2.3413489999999999E-3</v>
      </c>
      <c r="J132" s="6">
        <v>8.7268420000000003E-3</v>
      </c>
      <c r="K132" s="6">
        <v>0.110681917</v>
      </c>
      <c r="L132" s="6">
        <v>8.1947160000000004E-5</v>
      </c>
      <c r="M132" s="6">
        <v>0.73694160900000005</v>
      </c>
      <c r="N132" s="6">
        <v>2.377230999</v>
      </c>
      <c r="O132" s="6">
        <v>0.76071392000000004</v>
      </c>
      <c r="P132" s="6">
        <v>0.10935262599999999</v>
      </c>
      <c r="Q132" s="6">
        <v>0.223459714</v>
      </c>
      <c r="R132" s="6">
        <v>0.66562467800000003</v>
      </c>
      <c r="S132" s="6">
        <v>1.901784801</v>
      </c>
      <c r="T132" s="6">
        <v>0.38035696000000002</v>
      </c>
      <c r="U132" s="6">
        <v>7.0962689999999997E-3</v>
      </c>
      <c r="V132" s="6">
        <v>3.1379449199999998</v>
      </c>
      <c r="W132" s="6">
        <v>221.082483</v>
      </c>
      <c r="X132" s="6">
        <v>2.7138354600000001E-5</v>
      </c>
      <c r="Y132" s="6">
        <v>3.7248722000000001E-6</v>
      </c>
      <c r="Z132" s="6">
        <v>3.24596006E-5</v>
      </c>
      <c r="AA132" s="6">
        <v>5.321246E-6</v>
      </c>
      <c r="AB132" s="6">
        <v>6.8644073400000002E-5</v>
      </c>
      <c r="AC132" s="6">
        <v>0.22345895199999999</v>
      </c>
      <c r="AD132" s="6">
        <v>0.21288799999999999</v>
      </c>
      <c r="AE132" s="60"/>
      <c r="AF132" s="26" t="s">
        <v>431</v>
      </c>
      <c r="AG132" s="26" t="s">
        <v>431</v>
      </c>
      <c r="AH132" s="26" t="s">
        <v>431</v>
      </c>
      <c r="AI132" s="26" t="s">
        <v>431</v>
      </c>
      <c r="AJ132" s="26" t="s">
        <v>431</v>
      </c>
      <c r="AK132" s="26">
        <v>53.21246</v>
      </c>
      <c r="AL132" s="49" t="s">
        <v>414</v>
      </c>
    </row>
    <row r="133" spans="1:38" s="2" customFormat="1" ht="26.25" customHeight="1" thickBot="1" x14ac:dyDescent="0.25">
      <c r="A133" s="70" t="s">
        <v>288</v>
      </c>
      <c r="B133" s="74" t="s">
        <v>307</v>
      </c>
      <c r="C133" s="82" t="s">
        <v>308</v>
      </c>
      <c r="D133" s="72"/>
      <c r="E133" s="6">
        <v>0.153376662</v>
      </c>
      <c r="F133" s="6">
        <v>2.416844E-3</v>
      </c>
      <c r="G133" s="6">
        <v>2.1007953999999999E-2</v>
      </c>
      <c r="H133" s="6" t="s">
        <v>431</v>
      </c>
      <c r="I133" s="6">
        <v>6.4511129999999996E-3</v>
      </c>
      <c r="J133" s="6">
        <v>6.4511129999999996E-3</v>
      </c>
      <c r="K133" s="6">
        <v>7.168733E-3</v>
      </c>
      <c r="L133" s="6" t="s">
        <v>432</v>
      </c>
      <c r="M133" s="6" t="s">
        <v>434</v>
      </c>
      <c r="N133" s="6">
        <v>5.5829119999999998E-3</v>
      </c>
      <c r="O133" s="6">
        <v>9.3513400000000001E-4</v>
      </c>
      <c r="P133" s="6">
        <v>0.27700754399999999</v>
      </c>
      <c r="Q133" s="6">
        <v>2.530249E-3</v>
      </c>
      <c r="R133" s="6">
        <v>2.5209519999999999E-3</v>
      </c>
      <c r="S133" s="6">
        <v>2.310875E-3</v>
      </c>
      <c r="T133" s="6">
        <v>3.2218400000000001E-3</v>
      </c>
      <c r="U133" s="6">
        <v>3.6773209999999999E-3</v>
      </c>
      <c r="V133" s="6">
        <v>2.9768085999999999E-2</v>
      </c>
      <c r="W133" s="6">
        <v>5.0195998326226232E-3</v>
      </c>
      <c r="X133" s="6">
        <v>2.4540265848377266E-6</v>
      </c>
      <c r="Y133" s="6">
        <v>1.3404190664151523E-6</v>
      </c>
      <c r="Z133" s="6">
        <v>1.1972675156329515E-6</v>
      </c>
      <c r="AA133" s="6">
        <v>1.2995186233345235E-6</v>
      </c>
      <c r="AB133" s="6">
        <v>6.2912317902203543E-6</v>
      </c>
      <c r="AC133" s="6">
        <v>2.7886999999999999E-2</v>
      </c>
      <c r="AD133" s="6">
        <v>7.6221999999999998E-2</v>
      </c>
      <c r="AE133" s="60"/>
      <c r="AF133" s="26" t="s">
        <v>431</v>
      </c>
      <c r="AG133" s="26" t="s">
        <v>431</v>
      </c>
      <c r="AH133" s="26" t="s">
        <v>431</v>
      </c>
      <c r="AI133" s="26" t="s">
        <v>431</v>
      </c>
      <c r="AJ133" s="26" t="s">
        <v>431</v>
      </c>
      <c r="AK133" s="26">
        <v>185911.10491194899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36.558877367999997</v>
      </c>
      <c r="F135" s="6">
        <v>7.3264283309999998</v>
      </c>
      <c r="G135" s="6">
        <v>1.392021384</v>
      </c>
      <c r="H135" s="6" t="s">
        <v>432</v>
      </c>
      <c r="I135" s="6">
        <v>33.774834605000002</v>
      </c>
      <c r="J135" s="6">
        <v>35.826234540000002</v>
      </c>
      <c r="K135" s="6">
        <v>36.485613078999997</v>
      </c>
      <c r="L135" s="6">
        <v>18.880205807999999</v>
      </c>
      <c r="M135" s="6">
        <v>460.68581342099998</v>
      </c>
      <c r="N135" s="6">
        <v>4.9087069830000001</v>
      </c>
      <c r="O135" s="6">
        <v>0.51284998299999995</v>
      </c>
      <c r="P135" s="6" t="s">
        <v>432</v>
      </c>
      <c r="Q135" s="6">
        <v>0.293057136</v>
      </c>
      <c r="R135" s="6">
        <v>7.3264283999999999E-2</v>
      </c>
      <c r="S135" s="6">
        <v>1.0256999630000001</v>
      </c>
      <c r="T135" s="6" t="s">
        <v>432</v>
      </c>
      <c r="U135" s="6">
        <v>0.21979285300000001</v>
      </c>
      <c r="V135" s="6">
        <v>132.242031363</v>
      </c>
      <c r="W135" s="6">
        <v>73.264283304993711</v>
      </c>
      <c r="X135" s="6">
        <v>4.1028039678836163E-2</v>
      </c>
      <c r="Y135" s="6">
        <v>7.6927574397817805E-2</v>
      </c>
      <c r="Z135" s="6">
        <v>0.1743691686350537</v>
      </c>
      <c r="AA135" s="6" t="s">
        <v>432</v>
      </c>
      <c r="AB135" s="6">
        <v>0.29232478271170764</v>
      </c>
      <c r="AC135" s="6" t="s">
        <v>432</v>
      </c>
      <c r="AD135" s="6" t="s">
        <v>431</v>
      </c>
      <c r="AE135" s="60"/>
      <c r="AF135" s="26" t="s">
        <v>431</v>
      </c>
      <c r="AG135" s="26" t="s">
        <v>431</v>
      </c>
      <c r="AH135" s="26" t="s">
        <v>431</v>
      </c>
      <c r="AI135" s="26" t="s">
        <v>431</v>
      </c>
      <c r="AJ135" s="26" t="s">
        <v>431</v>
      </c>
      <c r="AK135" s="26">
        <v>5128.5049598545202</v>
      </c>
      <c r="AL135" s="49" t="s">
        <v>412</v>
      </c>
    </row>
    <row r="136" spans="1:38" s="2" customFormat="1" ht="26.25" customHeight="1" thickBot="1" x14ac:dyDescent="0.25">
      <c r="A136" s="70" t="s">
        <v>288</v>
      </c>
      <c r="B136" s="70" t="s">
        <v>313</v>
      </c>
      <c r="C136" s="71" t="s">
        <v>314</v>
      </c>
      <c r="D136" s="72"/>
      <c r="E136" s="6">
        <v>6.2228159999999999E-3</v>
      </c>
      <c r="F136" s="6">
        <v>8.1372952999999998E-2</v>
      </c>
      <c r="G136" s="6" t="s">
        <v>431</v>
      </c>
      <c r="H136" s="6" t="s">
        <v>432</v>
      </c>
      <c r="I136" s="6">
        <v>2.5848630000000002E-3</v>
      </c>
      <c r="J136" s="6">
        <v>2.5848630000000002E-3</v>
      </c>
      <c r="K136" s="6">
        <v>2.5848630000000002E-3</v>
      </c>
      <c r="L136" s="6" t="s">
        <v>432</v>
      </c>
      <c r="M136" s="6">
        <v>0.11488280100000001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1310.7211602124</v>
      </c>
      <c r="AL136" s="49" t="s">
        <v>416</v>
      </c>
    </row>
    <row r="137" spans="1:38" s="2" customFormat="1" ht="26.25" customHeight="1" thickBot="1" x14ac:dyDescent="0.25">
      <c r="A137" s="70" t="s">
        <v>288</v>
      </c>
      <c r="B137" s="70" t="s">
        <v>315</v>
      </c>
      <c r="C137" s="71" t="s">
        <v>316</v>
      </c>
      <c r="D137" s="72"/>
      <c r="E137" s="6">
        <v>2.6134579999999999E-3</v>
      </c>
      <c r="F137" s="6">
        <v>2.1143739338284999E-2</v>
      </c>
      <c r="G137" s="6" t="s">
        <v>431</v>
      </c>
      <c r="H137" s="6" t="s">
        <v>432</v>
      </c>
      <c r="I137" s="6">
        <v>1.08559E-3</v>
      </c>
      <c r="J137" s="6">
        <v>1.08559E-3</v>
      </c>
      <c r="K137" s="6">
        <v>1.08559E-3</v>
      </c>
      <c r="L137" s="6" t="s">
        <v>432</v>
      </c>
      <c r="M137" s="6">
        <v>4.8244848999999999E-2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4809.8294489999998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1.4979678999999999E-2</v>
      </c>
      <c r="G139" s="6" t="s">
        <v>432</v>
      </c>
      <c r="H139" s="6">
        <v>1.7962169999999999E-3</v>
      </c>
      <c r="I139" s="6">
        <v>1.5226352009999999</v>
      </c>
      <c r="J139" s="6">
        <v>1.5226352009999999</v>
      </c>
      <c r="K139" s="6">
        <v>1.5226352009999999</v>
      </c>
      <c r="L139" s="6" t="s">
        <v>433</v>
      </c>
      <c r="M139" s="6" t="s">
        <v>432</v>
      </c>
      <c r="N139" s="6">
        <v>4.3877459999999997E-3</v>
      </c>
      <c r="O139" s="6">
        <v>8.8059160000000004E-3</v>
      </c>
      <c r="P139" s="6">
        <v>8.8059160000000004E-3</v>
      </c>
      <c r="Q139" s="6">
        <v>1.3921885E-2</v>
      </c>
      <c r="R139" s="6">
        <v>1.3284730999999999E-2</v>
      </c>
      <c r="S139" s="6">
        <v>3.1060441000000001E-2</v>
      </c>
      <c r="T139" s="6" t="s">
        <v>432</v>
      </c>
      <c r="U139" s="6" t="s">
        <v>432</v>
      </c>
      <c r="V139" s="6" t="s">
        <v>432</v>
      </c>
      <c r="W139" s="6">
        <v>15.57338250935249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748.98410999999999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565.8477150328315</v>
      </c>
      <c r="F141" s="20">
        <f t="shared" ref="F141:AD141" si="0">SUM(F14:F140)</f>
        <v>505.24987579688451</v>
      </c>
      <c r="G141" s="20">
        <f t="shared" si="0"/>
        <v>93.625354687237831</v>
      </c>
      <c r="H141" s="20">
        <f t="shared" si="0"/>
        <v>431.00121427953792</v>
      </c>
      <c r="I141" s="20">
        <f t="shared" si="0"/>
        <v>106.71046271128435</v>
      </c>
      <c r="J141" s="20">
        <f t="shared" si="0"/>
        <v>181.18848756798587</v>
      </c>
      <c r="K141" s="20">
        <f t="shared" si="0"/>
        <v>267.6231329394206</v>
      </c>
      <c r="L141" s="20">
        <f t="shared" si="0"/>
        <v>32.52210022571753</v>
      </c>
      <c r="M141" s="20">
        <f t="shared" si="0"/>
        <v>1146.3732589271465</v>
      </c>
      <c r="N141" s="20">
        <f t="shared" si="0"/>
        <v>112.08316989482582</v>
      </c>
      <c r="O141" s="20">
        <f t="shared" si="0"/>
        <v>6.2109300755277044</v>
      </c>
      <c r="P141" s="20">
        <f t="shared" si="0"/>
        <v>2.5342706142179927</v>
      </c>
      <c r="Q141" s="20">
        <f t="shared" si="0"/>
        <v>3.1469580251406564</v>
      </c>
      <c r="R141" s="20">
        <f>SUM(R14:R140)</f>
        <v>20.217819034760268</v>
      </c>
      <c r="S141" s="20">
        <f t="shared" si="0"/>
        <v>114.12855369593584</v>
      </c>
      <c r="T141" s="20">
        <f t="shared" si="0"/>
        <v>32.452431810828429</v>
      </c>
      <c r="U141" s="20">
        <f t="shared" si="0"/>
        <v>5.6494821998018576</v>
      </c>
      <c r="V141" s="20">
        <f t="shared" si="0"/>
        <v>306.65289730307245</v>
      </c>
      <c r="W141" s="20">
        <f t="shared" si="0"/>
        <v>419.05328564057817</v>
      </c>
      <c r="X141" s="20">
        <f t="shared" si="0"/>
        <v>7.5663060454626816</v>
      </c>
      <c r="Y141" s="20">
        <f t="shared" si="0"/>
        <v>8.126248411993366</v>
      </c>
      <c r="Z141" s="20">
        <f t="shared" si="0"/>
        <v>3.5131042093805851</v>
      </c>
      <c r="AA141" s="20">
        <f t="shared" si="0"/>
        <v>4.3343197282227433</v>
      </c>
      <c r="AB141" s="20">
        <f t="shared" si="0"/>
        <v>35.096259663890116</v>
      </c>
      <c r="AC141" s="20">
        <f t="shared" si="0"/>
        <v>1.7957028857609589</v>
      </c>
      <c r="AD141" s="20">
        <f t="shared" si="0"/>
        <v>308.04265571758242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565.8477150328315</v>
      </c>
      <c r="F152" s="14">
        <f t="shared" ref="F152:AD152" si="1">SUM(F$141, F$151, IF(AND(ISNUMBER(SEARCH($B$4,"AT|BE|CH|GB|IE|LT|LU|NL")),SUM(F$143:F$149)&gt;0),SUM(F$143:F$149)-SUM(F$27:F$33),0))</f>
        <v>505.24987579688451</v>
      </c>
      <c r="G152" s="14">
        <f t="shared" si="1"/>
        <v>93.625354687237831</v>
      </c>
      <c r="H152" s="14">
        <f t="shared" si="1"/>
        <v>431.00121427953792</v>
      </c>
      <c r="I152" s="14">
        <f t="shared" si="1"/>
        <v>106.71046271128435</v>
      </c>
      <c r="J152" s="14">
        <f t="shared" si="1"/>
        <v>181.18848756798587</v>
      </c>
      <c r="K152" s="14">
        <f t="shared" si="1"/>
        <v>267.6231329394206</v>
      </c>
      <c r="L152" s="14">
        <f t="shared" si="1"/>
        <v>32.52210022571753</v>
      </c>
      <c r="M152" s="14">
        <f t="shared" si="1"/>
        <v>1146.3732589271465</v>
      </c>
      <c r="N152" s="14">
        <f t="shared" si="1"/>
        <v>112.08316989482582</v>
      </c>
      <c r="O152" s="14">
        <f t="shared" si="1"/>
        <v>6.2109300755277044</v>
      </c>
      <c r="P152" s="14">
        <f t="shared" si="1"/>
        <v>2.5342706142179927</v>
      </c>
      <c r="Q152" s="14">
        <f t="shared" si="1"/>
        <v>3.1469580251406564</v>
      </c>
      <c r="R152" s="14">
        <f t="shared" si="1"/>
        <v>20.217819034760268</v>
      </c>
      <c r="S152" s="14">
        <f t="shared" si="1"/>
        <v>114.12855369593584</v>
      </c>
      <c r="T152" s="14">
        <f t="shared" si="1"/>
        <v>32.452431810828429</v>
      </c>
      <c r="U152" s="14">
        <f t="shared" si="1"/>
        <v>5.6494821998018576</v>
      </c>
      <c r="V152" s="14">
        <f t="shared" si="1"/>
        <v>306.65289730307245</v>
      </c>
      <c r="W152" s="14">
        <f t="shared" si="1"/>
        <v>419.05328564057817</v>
      </c>
      <c r="X152" s="14">
        <f t="shared" si="1"/>
        <v>7.5663060454626816</v>
      </c>
      <c r="Y152" s="14">
        <f t="shared" si="1"/>
        <v>8.126248411993366</v>
      </c>
      <c r="Z152" s="14">
        <f t="shared" si="1"/>
        <v>3.5131042093805851</v>
      </c>
      <c r="AA152" s="14">
        <f t="shared" si="1"/>
        <v>4.3343197282227433</v>
      </c>
      <c r="AB152" s="14">
        <f t="shared" si="1"/>
        <v>35.096259663890116</v>
      </c>
      <c r="AC152" s="14">
        <f t="shared" si="1"/>
        <v>1.7957028857609589</v>
      </c>
      <c r="AD152" s="14">
        <f t="shared" si="1"/>
        <v>308.04265571758242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496.09566508783149</v>
      </c>
      <c r="F154" s="14">
        <f>SUM(F$141, F$153, -1 * IF(OR($B$6=2005,$B$6&gt;=2020),SUM(F$99:F$122),0), IF(AND(ISNUMBER(SEARCH($B$4,"AT|BE|CH|GB|IE|LT|LU|NL")),SUM(F$143:F$149)&gt;0),SUM(F$143:F$149)-SUM(F$27:F$33),0))</f>
        <v>378.08706917988451</v>
      </c>
      <c r="G154" s="14">
        <f>SUM(G$141, G$153, IF(AND(ISNUMBER(SEARCH($B$4,"AT|BE|CH|GB|IE|LT|LU|NL")),SUM(G$143:G$149)&gt;0),SUM(G$143:G$149)-SUM(G$27:G$33),0))</f>
        <v>93.625354687237831</v>
      </c>
      <c r="H154" s="14">
        <f>SUM(H$141, H$153, IF(AND(ISNUMBER(SEARCH($B$4,"AT|BE|CH|GB|IE|LT|LU|NL")),SUM(H$143:H$149)&gt;0),SUM(H$143:H$149)-SUM(H$27:H$33),0))</f>
        <v>431.00121427953792</v>
      </c>
      <c r="I154" s="14">
        <f t="shared" ref="I154:AD154" si="2">SUM(I$141, I$153, IF(AND(ISNUMBER(SEARCH($B$4,"AT|BE|CH|GB|IE|LT|LU|NL")),SUM(I$143:I$149)&gt;0),SUM(I$143:I$149)-SUM(I$27:I$33),0))</f>
        <v>106.71046271128435</v>
      </c>
      <c r="J154" s="14">
        <f t="shared" si="2"/>
        <v>181.18848756798587</v>
      </c>
      <c r="K154" s="14">
        <f t="shared" si="2"/>
        <v>267.6231329394206</v>
      </c>
      <c r="L154" s="14">
        <f t="shared" si="2"/>
        <v>32.52210022571753</v>
      </c>
      <c r="M154" s="14">
        <f t="shared" si="2"/>
        <v>1146.3732589271465</v>
      </c>
      <c r="N154" s="14">
        <f t="shared" si="2"/>
        <v>112.08316989482582</v>
      </c>
      <c r="O154" s="14">
        <f t="shared" si="2"/>
        <v>6.2109300755277044</v>
      </c>
      <c r="P154" s="14">
        <f t="shared" si="2"/>
        <v>2.5342706142179927</v>
      </c>
      <c r="Q154" s="14">
        <f t="shared" si="2"/>
        <v>3.1469580251406564</v>
      </c>
      <c r="R154" s="14">
        <f t="shared" si="2"/>
        <v>20.217819034760268</v>
      </c>
      <c r="S154" s="14">
        <f t="shared" si="2"/>
        <v>114.12855369593584</v>
      </c>
      <c r="T154" s="14">
        <f t="shared" si="2"/>
        <v>32.452431810828429</v>
      </c>
      <c r="U154" s="14">
        <f t="shared" si="2"/>
        <v>5.6494821998018576</v>
      </c>
      <c r="V154" s="14">
        <f t="shared" si="2"/>
        <v>306.65289730307245</v>
      </c>
      <c r="W154" s="14">
        <f t="shared" si="2"/>
        <v>419.05328564057817</v>
      </c>
      <c r="X154" s="14">
        <f t="shared" si="2"/>
        <v>7.5663060454626816</v>
      </c>
      <c r="Y154" s="14">
        <f t="shared" si="2"/>
        <v>8.126248411993366</v>
      </c>
      <c r="Z154" s="14">
        <f t="shared" si="2"/>
        <v>3.5131042093805851</v>
      </c>
      <c r="AA154" s="14">
        <f t="shared" si="2"/>
        <v>4.3343197282227433</v>
      </c>
      <c r="AB154" s="14">
        <f t="shared" si="2"/>
        <v>35.096259663890116</v>
      </c>
      <c r="AC154" s="14">
        <f t="shared" si="2"/>
        <v>1.7957028857609589</v>
      </c>
      <c r="AD154" s="14">
        <f t="shared" si="2"/>
        <v>308.04265571758242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60.166108047183094</v>
      </c>
      <c r="F157" s="23">
        <v>0.93462101860054092</v>
      </c>
      <c r="G157" s="23">
        <v>3.5092142184254627</v>
      </c>
      <c r="H157" s="23" t="s">
        <v>432</v>
      </c>
      <c r="I157" s="23">
        <v>0.75727453045598458</v>
      </c>
      <c r="J157" s="23">
        <v>0.75727453045598458</v>
      </c>
      <c r="K157" s="23">
        <v>0.75727453045598458</v>
      </c>
      <c r="L157" s="23">
        <v>0.36349177450471809</v>
      </c>
      <c r="M157" s="23">
        <v>9.3402134178926186</v>
      </c>
      <c r="N157" s="23">
        <v>0.45118899666602558</v>
      </c>
      <c r="O157" s="23">
        <v>2.1665636406284234E-4</v>
      </c>
      <c r="P157" s="23">
        <v>9.5689104752486234E-3</v>
      </c>
      <c r="Q157" s="23">
        <v>4.1520869516612668E-4</v>
      </c>
      <c r="R157" s="23">
        <v>5.052925327839005E-2</v>
      </c>
      <c r="S157" s="23">
        <v>3.0678874825966821E-2</v>
      </c>
      <c r="T157" s="23">
        <v>4.1639275806983414E-4</v>
      </c>
      <c r="U157" s="23">
        <v>4.1514949202094132E-4</v>
      </c>
      <c r="V157" s="23">
        <v>7.9416788221150766E-2</v>
      </c>
      <c r="W157" s="23" t="s">
        <v>432</v>
      </c>
      <c r="X157" s="23">
        <v>6.451862747523196E-4</v>
      </c>
      <c r="Y157" s="23">
        <v>5.0150111949627185E-3</v>
      </c>
      <c r="Z157" s="23">
        <v>5.7377574364104956E-4</v>
      </c>
      <c r="AA157" s="23">
        <v>5.269379966575951E-4</v>
      </c>
      <c r="AB157" s="23">
        <v>6.7609112100136823E-3</v>
      </c>
      <c r="AC157" s="23" t="s">
        <v>431</v>
      </c>
      <c r="AD157" s="23" t="s">
        <v>431</v>
      </c>
      <c r="AE157" s="63"/>
      <c r="AF157" s="23">
        <v>180473.87390244642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8.952813291779167</v>
      </c>
      <c r="F158" s="23">
        <v>0.31832246966137256</v>
      </c>
      <c r="G158" s="23">
        <v>0.51231000431360108</v>
      </c>
      <c r="H158" s="23" t="s">
        <v>432</v>
      </c>
      <c r="I158" s="23">
        <v>0.10937361713724403</v>
      </c>
      <c r="J158" s="23">
        <v>0.10937361713724403</v>
      </c>
      <c r="K158" s="23">
        <v>0.10937361713724403</v>
      </c>
      <c r="L158" s="23">
        <v>5.2499335165344753E-2</v>
      </c>
      <c r="M158" s="23">
        <v>4.7485624919841749</v>
      </c>
      <c r="N158" s="23">
        <v>2.7247246713837523</v>
      </c>
      <c r="O158" s="23">
        <v>3.2147988591905361E-5</v>
      </c>
      <c r="P158" s="23">
        <v>1.4193915059770282E-3</v>
      </c>
      <c r="Q158" s="23">
        <v>6.1318234281073597E-5</v>
      </c>
      <c r="R158" s="23">
        <v>7.3564858155186329E-3</v>
      </c>
      <c r="S158" s="23">
        <v>4.4688576417775188E-3</v>
      </c>
      <c r="T158" s="23">
        <v>6.848808676295393E-5</v>
      </c>
      <c r="U158" s="23">
        <v>6.0959741656979581E-5</v>
      </c>
      <c r="V158" s="23">
        <v>1.1643003791980713E-2</v>
      </c>
      <c r="W158" s="23" t="s">
        <v>432</v>
      </c>
      <c r="X158" s="23">
        <v>2.4455743886140111E-4</v>
      </c>
      <c r="Y158" s="23">
        <v>1.5841908526863016E-3</v>
      </c>
      <c r="Z158" s="23">
        <v>2.0339390247670896E-4</v>
      </c>
      <c r="AA158" s="23">
        <v>2.7061370004388143E-4</v>
      </c>
      <c r="AB158" s="23">
        <v>2.3027558940682934E-3</v>
      </c>
      <c r="AC158" s="23" t="s">
        <v>431</v>
      </c>
      <c r="AD158" s="23" t="s">
        <v>431</v>
      </c>
      <c r="AE158" s="63"/>
      <c r="AF158" s="23">
        <v>26347.371600039722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376.247934595</v>
      </c>
      <c r="F159" s="23">
        <v>13.011246009000001</v>
      </c>
      <c r="G159" s="23">
        <v>59.964766386999997</v>
      </c>
      <c r="H159" s="23" t="s">
        <v>432</v>
      </c>
      <c r="I159" s="23">
        <v>25.874761459999998</v>
      </c>
      <c r="J159" s="23">
        <v>30.429970205</v>
      </c>
      <c r="K159" s="23">
        <v>30.429970205</v>
      </c>
      <c r="L159" s="23">
        <v>0.56925051699999996</v>
      </c>
      <c r="M159" s="23">
        <v>29.167277124999998</v>
      </c>
      <c r="N159" s="23">
        <v>1.227745259</v>
      </c>
      <c r="O159" s="23">
        <v>0.12940056599999999</v>
      </c>
      <c r="P159" s="23">
        <v>0.16097066400000001</v>
      </c>
      <c r="Q159" s="23">
        <v>3.9260676449999998</v>
      </c>
      <c r="R159" s="23">
        <v>4.1690837209999998</v>
      </c>
      <c r="S159" s="23">
        <v>8.4900539120000005</v>
      </c>
      <c r="T159" s="23">
        <v>183.363325745</v>
      </c>
      <c r="U159" s="23">
        <v>1.3508133819999999</v>
      </c>
      <c r="V159" s="23">
        <v>8.7111367170000005</v>
      </c>
      <c r="W159" s="23">
        <v>2.8751701982187585</v>
      </c>
      <c r="X159" s="23">
        <v>3.1560888138215129E-2</v>
      </c>
      <c r="Y159" s="23">
        <v>0.18620831894055065</v>
      </c>
      <c r="Z159" s="23">
        <v>0.12940056244160064</v>
      </c>
      <c r="AA159" s="23">
        <v>5.2705485793425079E-2</v>
      </c>
      <c r="AB159" s="23">
        <v>0.39987525531379153</v>
      </c>
      <c r="AC159" s="23">
        <v>0.92159400000000002</v>
      </c>
      <c r="AD159" s="23">
        <v>3.2980260000000001</v>
      </c>
      <c r="AE159" s="63"/>
      <c r="AF159" s="23">
        <v>299525.1708355709</v>
      </c>
      <c r="AG159" s="23" t="s">
        <v>433</v>
      </c>
      <c r="AH159" s="23">
        <v>4532.9870352454127</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3.8922945869999999</v>
      </c>
      <c r="F163" s="25">
        <v>10.312372914999999</v>
      </c>
      <c r="G163" s="25">
        <v>0.77761155599999998</v>
      </c>
      <c r="H163" s="25">
        <v>0.87238812399999999</v>
      </c>
      <c r="I163" s="25">
        <v>7.1618651040000003</v>
      </c>
      <c r="J163" s="25">
        <v>8.7533906879999996</v>
      </c>
      <c r="K163" s="25">
        <v>13.527967423</v>
      </c>
      <c r="L163" s="25">
        <v>0.64456786200000005</v>
      </c>
      <c r="M163" s="25">
        <v>111.725966824</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2025-02-10T11:38:41Z</dcterms:modified>
</cp:coreProperties>
</file>