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<sst xmlns="http://schemas.openxmlformats.org/spreadsheetml/2006/main" count="3931" uniqueCount="436">
  <si>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</si>
  <si>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</si>
  <si>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</si>
  <si>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</si>
  <si>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</si>
  <si>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</si>
  <si>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</si>
  <si>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</si>
  <si>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</si>
  <si>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</si>
  <si>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</si>
  <si>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</si>
  <si>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</si>
  <si>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</si>
  <si>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</si>
  <si>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</si>
  <si>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</si>
  <si>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</si>
  <si>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</si>
  <si>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</si>
  <si>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</si>
  <si>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</si>
  <si>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</si>
  <si>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</si>
  <si>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</si>
  <si>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</si>
  <si>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</si>
  <si>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</si>
  <si>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</si>
  <si>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</si>
  <si>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</si>
  <si>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</si>
  <si>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</si>
  <si>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</si>
  <si>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</si>
  <si>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</si>
  <si>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</si>
  <si>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</si>
  <si>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</si>
  <si>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</si>
  <si>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</si>
  <si>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</si>
  <si>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</si>
  <si>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</si>
  <si>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</si>
  <si>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</si>
  <si>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</si>
  <si>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</si>
  <si>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</si>
  <si>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</si>
  <si>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</si>
  <si>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</si>
  <si>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</si>
  <si>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</si>
  <si>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</si>
  <si>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</si>
  <si>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</si>
  <si>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</si>
  <si>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</si>
  <si>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</si>
  <si>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</si>
  <si>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</si>
  <si>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</si>
  <si>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</si>
  <si>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</si>
  <si>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</si>
  <si>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</si>
  <si>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</si>
  <si>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</si>
  <si>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</si>
  <si>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</si>
  <si>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</si>
  <si>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</si>
  <si>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</si>
  <si>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</si>
  <si>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</si>
  <si>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</si>
  <si>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</si>
  <si>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</si>
  <si>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</si>
  <si>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</si>
  <si>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</si>
  <si>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</si>
  <si>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</si>
  <si>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</si>
  <si>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</si>
  <si>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</si>
  <si>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</si>
  <si>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</si>
  <si>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</si>
  <si>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</si>
  <si>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</si>
  <si>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</si>
  <si>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</si>
  <si>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</si>
  <si>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</si>
  <si>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</si>
  <si>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</si>
  <si>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</si>
  <si>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</si>
  <si>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</si>
  <si>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</si>
  <si>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</si>
  <si>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</si>
  <si>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</si>
  <si>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</si>
  <si>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</si>
  <si>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</si>
  <si>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</si>
  <si>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</si>
  <si>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</si>
  <si>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</si>
  <si>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</si>
  <si>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</si>
  <si>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</si>
  <si>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</si>
  <si>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</si>
  <si>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</si>
  <si>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</si>
  <si>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</si>
  <si>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</si>
  <si>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</si>
  <si>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</si>
  <si>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</si>
  <si>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</si>
  <si>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</si>
  <si>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</si>
  <si>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</si>
  <si>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</si>
  <si>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</si>
  <si>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</si>
  <si>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</si>
  <si>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</si>
  <si>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</si>
  <si>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</si>
  <si>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</si>
  <si>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</si>
  <si>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</si>
  <si>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</si>
  <si>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</si>
  <si>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</si>
  <si>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</si>
  <si>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</si>
  <si>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</si>
  <si>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</si>
  <si>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</si>
  <si>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</si>
  <si>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</si>
  <si>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</si>
  <si>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</si>
  <si>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</si>
  <si>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</si>
  <si>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</si>
  <si>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</si>
  <si>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</si>
  <si>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</si>
  <si>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</si>
  <si>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</si>
  <si>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</si>
  <si>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</si>
  <si>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</si>
  <si>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</si>
  <si>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</si>
  <si>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</si>
  <si>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</si>
  <si>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</si>
  <si>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</si>
  <si>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</si>
  <si>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</si>
  <si>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</si>
  <si>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</si>
  <si>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</si>
  <si>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</si>
  <si>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</si>
  <si>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</si>
  <si>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</si>
  <si>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</si>
  <si>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</si>
  <si>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</si>
  <si>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</si>
  <si>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</si>
  <si>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</si>
  <si>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</si>
  <si>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</si>
  <si>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</si>
  <si>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</si>
  <si>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</si>
  <si>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</si>
  <si>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</si>
  <si>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</si>
  <si>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</si>
  <si>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</si>
  <si>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</si>
  <si>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</si>
  <si>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</si>
  <si>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</si>
  <si>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</si>
  <si>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</si>
  <si>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</si>
  <si>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</si>
  <si>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</si>
  <si>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</si>
  <si>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</si>
  <si>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</si>
  <si>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</si>
  <si>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</si>
  <si>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</si>
  <si>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</si>
  <si>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</si>
  <si>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</si>
  <si>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</si>
  <si>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</si>
  <si>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</si>
  <si>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</si>
  <si>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</si>
  <si>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</si>
  <si>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</si>
  <si>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</si>
  <si>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</si>
  <si>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</si>
  <si>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</si>
  <si>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</si>
  <si>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</si>
  <si>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</si>
  <si>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</si>
  <si>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</si>
  <si>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</si>
  <si>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</si>
  <si>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</si>
  <si>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</si>
  <si>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</si>
  <si>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</si>
  <si>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</si>
  <si>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</si>
  <si>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</si>
  <si>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</si>
  <si>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</si>
  <si>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</si>
  <si>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</si>
  <si>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</si>
  <si>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</si>
  <si>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</si>
  <si>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</si>
  <si>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</si>
  <si>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</si>
  <si>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</si>
  <si>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</si>
  <si>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</si>
  <si>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</si>
  <si>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</si>
  <si>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</si>
  <si>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</si>
  <si>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</si>
  <si>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</si>
  <si>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</si>
  <si>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</si>
  <si>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</si>
  <si>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</si>
  <si>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</si>
  <si>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</si>
  <si>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</si>
  <si>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</si>
  <si>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</si>
  <si>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</si>
  <si>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</si>
  <si>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</si>
  <si>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</si>
  <si>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</si>
  <si>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</si>
  <si>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</si>
  <si>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</si>
  <si>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</si>
  <si>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</si>
  <si>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</si>
  <si>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</si>
  <si>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</si>
  <si>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</si>
  <si>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</si>
  <si>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</si>
  <si>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</si>
  <si>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</si>
  <si>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</si>
  <si>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</si>
  <si>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</si>
  <si>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</si>
  <si>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</si>
  <si>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</si>
  <si>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</si>
  <si>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</si>
  <si>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</si>
  <si>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</si>
  <si>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</si>
  <si>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</si>
  <si>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</si>
  <si>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</si>
  <si>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</si>
  <si>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</si>
  <si>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</si>
  <si>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</si>
  <si>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</si>
  <si>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</si>
  <si>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</si>
  <si>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</si>
  <si>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</si>
  <si>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</si>
  <si>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</si>
  <si>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</si>
  <si>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</si>
  <si>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</si>
  <si>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</si>
  <si>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</si>
  <si>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</si>
  <si>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</si>
  <si>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</si>
  <si>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</si>
  <si>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</si>
  <si>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</si>
  <si>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</si>
  <si>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</si>
  <si>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</si>
  <si>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</si>
  <si>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</si>
  <si>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</si>
  <si>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</si>
  <si>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</si>
  <si>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</si>
  <si>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</si>
  <si>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</si>
  <si>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</si>
  <si>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</si>
  <si>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</si>
  <si>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</si>
  <si>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</si>
  <si>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</si>
  <si>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</si>
  <si>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</si>
  <si>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</si>
  <si>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</si>
  <si>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</si>
  <si>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</si>
  <si>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</si>
  <si>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</si>
  <si>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</si>
  <si>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</si>
  <si>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</si>
  <si>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</si>
  <si>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</si>
  <si>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</si>
  <si>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</si>
  <si>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</si>
  <si>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</si>
  <si>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</si>
  <si>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</si>
  <si>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</si>
  <si>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</si>
  <si>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</si>
  <si>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</si>
  <si>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</si>
  <si>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</si>
  <si>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</si>
  <si>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</si>
  <si>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</si>
  <si>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</si>
  <si>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</si>
  <si>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</si>
  <si>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</si>
  <si>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</si>
  <si>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</si>
  <si>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</si>
  <si>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</si>
  <si>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</si>
  <si>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</si>
  <si>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</si>
  <si>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</si>
  <si>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</si>
  <si>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</si>
  <si>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</si>
  <si>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</si>
  <si>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</si>
  <si>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</si>
  <si>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</si>
  <si>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</si>
  <si>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</si>
  <si>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</si>
  <si>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</si>
  <si>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</si>
  <si>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</si>
  <si>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</si>
  <si>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</si>
  <si>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</si>
  <si>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</si>
  <si>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</si>
  <si>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</si>
  <si>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</si>
  <si>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</si>
  <si>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</si>
  <si>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</si>
  <si>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</si>
  <si>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</si>
  <si>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</si>
  <si>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</si>
  <si>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</si>
  <si>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</si>
  <si>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</si>
  <si>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</si>
  <si>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</si>
  <si>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</si>
  <si>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</si>
  <si>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</si>
  <si>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</si>
  <si>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</si>
  <si>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</si>
  <si>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</si>
  <si>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</si>
  <si>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</si>
  <si>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</si>
  <si>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</si>
  <si>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</si>
  <si>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</si>
  <si>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</si>
  <si>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</si>
  <si>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</si>
  <si>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</si>
  <si>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</si>
  <si>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</si>
  <si>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</si>
  <si>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</si>
  <si>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</si>
  <si>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</si>
  <si>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14.02.2025</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</si>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</sst>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2006</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14.02.2025: 2006</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300.81260501046097</v>
      </c>
      <c r="F14" s="6">
        <v>2.1408757231619293</v>
      </c>
      <c r="G14" s="6">
        <v>829.40183295406473</v>
      </c>
      <c r="H14" s="6">
        <v>7.0921089000000007E-2</v>
      </c>
      <c r="I14" s="6">
        <v>9.2480555746171191</v>
      </c>
      <c r="J14" s="6">
        <v>17.803147351141952</v>
      </c>
      <c r="K14" s="6">
        <v>25.628383611903612</v>
      </c>
      <c r="L14" s="6">
        <v>0.28454005178231717</v>
      </c>
      <c r="M14" s="6">
        <v>14.879230883644398</v>
      </c>
      <c r="N14" s="6">
        <v>5.1184822649134158</v>
      </c>
      <c r="O14" s="6">
        <v>2.8457986998450253</v>
      </c>
      <c r="P14" s="6">
        <v>4.0532656893941015</v>
      </c>
      <c r="Q14" s="6">
        <v>4.2754794166093788</v>
      </c>
      <c r="R14" s="6">
        <v>9.3237166745010747</v>
      </c>
      <c r="S14" s="6">
        <v>8.1589773162719652</v>
      </c>
      <c r="T14" s="6">
        <v>92.251589542588221</v>
      </c>
      <c r="U14" s="6">
        <v>3.0424277634916592</v>
      </c>
      <c r="V14" s="6">
        <v>19.928595514502216</v>
      </c>
      <c r="W14" s="6">
        <v>3.9561759401302496</v>
      </c>
      <c r="X14" s="6">
        <v>1.1779554548563553E-2</v>
      </c>
      <c r="Y14" s="6">
        <v>4.4244941097823842E-2</v>
      </c>
      <c r="Z14" s="6">
        <v>2.8311019952675234E-2</v>
      </c>
      <c r="AA14" s="6">
        <v>1.5899463460553192E-2</v>
      </c>
      <c r="AB14" s="6">
        <v>0.10023497655153966</v>
      </c>
      <c r="AC14" s="6">
        <v>0.55666810639999997</v>
      </c>
      <c r="AD14" s="6">
        <v>2.1457503011346E-3</v>
      </c>
      <c r="AE14" s="60"/>
      <c r="AF14" s="26">
        <v>163324.67299816001</v>
      </c>
      <c r="AG14" s="26">
        <v>661196.55287030002</v>
      </c>
      <c r="AH14" s="26">
        <v>414847.02678315627</v>
      </c>
      <c r="AI14" s="26">
        <v>15052.889405156551</v>
      </c>
      <c r="AJ14" s="26">
        <v>19843.771260500002</v>
      </c>
      <c r="AK14" s="26" t="s">
        <v>431</v>
      </c>
      <c r="AL14" s="49" t="s">
        <v>49</v>
      </c>
    </row>
    <row r="15" spans="1:38" s="1" customFormat="1" ht="26.25" customHeight="1" thickBot="1" x14ac:dyDescent="0.25">
      <c r="A15" s="70" t="s">
        <v>53</v>
      </c>
      <c r="B15" s="70" t="s">
        <v>54</v>
      </c>
      <c r="C15" s="71" t="s">
        <v>55</v>
      </c>
      <c r="D15" s="72"/>
      <c r="E15" s="6">
        <v>19.677886143520546</v>
      </c>
      <c r="F15" s="6">
        <v>0.41552161373630181</v>
      </c>
      <c r="G15" s="6">
        <v>64.039715000000001</v>
      </c>
      <c r="H15" s="6" t="s">
        <v>432</v>
      </c>
      <c r="I15" s="6">
        <v>0.90337089149768035</v>
      </c>
      <c r="J15" s="6">
        <v>1.2940861600708142</v>
      </c>
      <c r="K15" s="6">
        <v>1.655490064882341</v>
      </c>
      <c r="L15" s="6">
        <v>6.4986140805034301E-2</v>
      </c>
      <c r="M15" s="6">
        <v>1.4804448048943728</v>
      </c>
      <c r="N15" s="6">
        <v>0.44693443136874855</v>
      </c>
      <c r="O15" s="6">
        <v>0.23615996773604062</v>
      </c>
      <c r="P15" s="6">
        <v>5.1408221006690714E-2</v>
      </c>
      <c r="Q15" s="6">
        <v>0.32121951554113948</v>
      </c>
      <c r="R15" s="6">
        <v>1.5404184755151218</v>
      </c>
      <c r="S15" s="6">
        <v>1.0972916153457435</v>
      </c>
      <c r="T15" s="6">
        <v>57.310600090164144</v>
      </c>
      <c r="U15" s="6">
        <v>0.26020633596417664</v>
      </c>
      <c r="V15" s="6">
        <v>4.7729736990689204</v>
      </c>
      <c r="W15" s="6">
        <v>0.18425775138432976</v>
      </c>
      <c r="X15" s="6">
        <v>6.8134246590417094E-5</v>
      </c>
      <c r="Y15" s="6">
        <v>4.090220469172041E-4</v>
      </c>
      <c r="Z15" s="6">
        <v>8.6399894491883799E-5</v>
      </c>
      <c r="AA15" s="6">
        <v>3.3783629627303849E-4</v>
      </c>
      <c r="AB15" s="6">
        <v>9.0139249183339334E-4</v>
      </c>
      <c r="AC15" s="6" t="s">
        <v>431</v>
      </c>
      <c r="AD15" s="6" t="s">
        <v>431</v>
      </c>
      <c r="AE15" s="60"/>
      <c r="AF15" s="26">
        <v>164449.29328044399</v>
      </c>
      <c r="AG15" s="26" t="s">
        <v>433</v>
      </c>
      <c r="AH15" s="26">
        <v>20016.125214619999</v>
      </c>
      <c r="AI15" s="26" t="s">
        <v>433</v>
      </c>
      <c r="AJ15" s="26" t="s">
        <v>431</v>
      </c>
      <c r="AK15" s="26" t="s">
        <v>431</v>
      </c>
      <c r="AL15" s="49" t="s">
        <v>49</v>
      </c>
    </row>
    <row r="16" spans="1:38" s="1" customFormat="1" ht="26.25" customHeight="1" thickBot="1" x14ac:dyDescent="0.25">
      <c r="A16" s="70" t="s">
        <v>53</v>
      </c>
      <c r="B16" s="70" t="s">
        <v>56</v>
      </c>
      <c r="C16" s="71" t="s">
        <v>57</v>
      </c>
      <c r="D16" s="72"/>
      <c r="E16" s="6">
        <v>6.8785892759040532</v>
      </c>
      <c r="F16" s="6">
        <v>1.2708100183391118</v>
      </c>
      <c r="G16" s="6">
        <v>1.8942297220615119</v>
      </c>
      <c r="H16" s="6">
        <v>9.7264556195547539E-2</v>
      </c>
      <c r="I16" s="6">
        <v>8.6983924803506946E-2</v>
      </c>
      <c r="J16" s="6">
        <v>0.11863212714005449</v>
      </c>
      <c r="K16" s="6">
        <v>0.14234058016505449</v>
      </c>
      <c r="L16" s="6">
        <v>3.9621045228926288E-2</v>
      </c>
      <c r="M16" s="6">
        <v>3.380517274492747</v>
      </c>
      <c r="N16" s="6">
        <v>3.3626544418419259E-2</v>
      </c>
      <c r="O16" s="6">
        <v>1.0929235753671001E-4</v>
      </c>
      <c r="P16" s="6">
        <v>1.3159811094517556E-2</v>
      </c>
      <c r="Q16" s="6">
        <v>9.4459066470477544E-3</v>
      </c>
      <c r="R16" s="6">
        <v>4.0986234879340763E-2</v>
      </c>
      <c r="S16" s="6">
        <v>1.366296604006053E-2</v>
      </c>
      <c r="T16" s="6">
        <v>2.5436250288819979E-2</v>
      </c>
      <c r="U16" s="6">
        <v>3.7488280284941338E-3</v>
      </c>
      <c r="V16" s="6">
        <v>0.11490307812154052</v>
      </c>
      <c r="W16" s="6">
        <v>3.379832299877767E-2</v>
      </c>
      <c r="X16" s="6">
        <v>5.1571609807607256E-2</v>
      </c>
      <c r="Y16" s="6">
        <v>8.5444439038111632E-4</v>
      </c>
      <c r="Z16" s="6">
        <v>2.9396478523684632E-4</v>
      </c>
      <c r="AA16" s="6">
        <v>2.3273064083462631E-4</v>
      </c>
      <c r="AB16" s="6">
        <v>5.2957174239504572E-2</v>
      </c>
      <c r="AC16" s="6">
        <v>3.8706151099999998E-6</v>
      </c>
      <c r="AD16" s="6">
        <v>1.10539E-9</v>
      </c>
      <c r="AE16" s="60"/>
      <c r="AF16" s="26">
        <v>7457.2880399993564</v>
      </c>
      <c r="AG16" s="26">
        <v>13629.80388521</v>
      </c>
      <c r="AH16" s="26">
        <v>65781.291758405088</v>
      </c>
      <c r="AI16" s="26" t="s">
        <v>431</v>
      </c>
      <c r="AJ16" s="26" t="s">
        <v>431</v>
      </c>
      <c r="AK16" s="26" t="s">
        <v>431</v>
      </c>
      <c r="AL16" s="49" t="s">
        <v>49</v>
      </c>
    </row>
    <row r="17" spans="1:38" s="2" customFormat="1" ht="26.25" customHeight="1" thickBot="1" x14ac:dyDescent="0.25">
      <c r="A17" s="70" t="s">
        <v>53</v>
      </c>
      <c r="B17" s="70" t="s">
        <v>58</v>
      </c>
      <c r="C17" s="71" t="s">
        <v>59</v>
      </c>
      <c r="D17" s="72"/>
      <c r="E17" s="6">
        <v>9.1365659736706188</v>
      </c>
      <c r="F17" s="6">
        <v>0.19680359501312975</v>
      </c>
      <c r="G17" s="6">
        <v>7.096750556851311</v>
      </c>
      <c r="H17" s="6">
        <v>1.1088109999999999E-3</v>
      </c>
      <c r="I17" s="6">
        <v>0.20268815560904424</v>
      </c>
      <c r="J17" s="6">
        <v>0.7767288416943976</v>
      </c>
      <c r="K17" s="6">
        <v>2.3121291747611523</v>
      </c>
      <c r="L17" s="6">
        <v>1.6387162278693506E-2</v>
      </c>
      <c r="M17" s="6">
        <v>92.58392080564974</v>
      </c>
      <c r="N17" s="6">
        <v>7.7702435950617206</v>
      </c>
      <c r="O17" s="6">
        <v>0.15170671076598333</v>
      </c>
      <c r="P17" s="6">
        <v>2.0788022864613306E-3</v>
      </c>
      <c r="Q17" s="6">
        <v>0.32770826537155046</v>
      </c>
      <c r="R17" s="6">
        <v>1.2414296909347589</v>
      </c>
      <c r="S17" s="6">
        <v>1.4131389363993845E-2</v>
      </c>
      <c r="T17" s="6">
        <v>1.1062167928763622</v>
      </c>
      <c r="U17" s="6">
        <v>4.3611147620312472E-4</v>
      </c>
      <c r="V17" s="6">
        <v>5.4294522479492606</v>
      </c>
      <c r="W17" s="6">
        <v>1.1124450131661128</v>
      </c>
      <c r="X17" s="6">
        <v>2.7528451181011771E-3</v>
      </c>
      <c r="Y17" s="6">
        <v>5.3995244216572614E-3</v>
      </c>
      <c r="Z17" s="6">
        <v>2.6059142711170394E-3</v>
      </c>
      <c r="AA17" s="6">
        <v>2.5759123413170394E-3</v>
      </c>
      <c r="AB17" s="6">
        <v>1.3334196139895506E-2</v>
      </c>
      <c r="AC17" s="6">
        <v>2.8899999999999998E-4</v>
      </c>
      <c r="AD17" s="6" t="s">
        <v>431</v>
      </c>
      <c r="AE17" s="60"/>
      <c r="AF17" s="26">
        <v>4284.6642384999996</v>
      </c>
      <c r="AG17" s="26">
        <v>25922.497831879999</v>
      </c>
      <c r="AH17" s="26">
        <v>36595.97838877482</v>
      </c>
      <c r="AI17" s="26">
        <v>29.968</v>
      </c>
      <c r="AJ17" s="26" t="s">
        <v>433</v>
      </c>
      <c r="AK17" s="26" t="s">
        <v>431</v>
      </c>
      <c r="AL17" s="49" t="s">
        <v>49</v>
      </c>
    </row>
    <row r="18" spans="1:38" s="2" customFormat="1" ht="26.25" customHeight="1" thickBot="1" x14ac:dyDescent="0.25">
      <c r="A18" s="70" t="s">
        <v>53</v>
      </c>
      <c r="B18" s="70" t="s">
        <v>60</v>
      </c>
      <c r="C18" s="71" t="s">
        <v>61</v>
      </c>
      <c r="D18" s="72"/>
      <c r="E18" s="6">
        <v>9.3966398103499618</v>
      </c>
      <c r="F18" s="6">
        <v>0.35352979409410246</v>
      </c>
      <c r="G18" s="6">
        <v>14.110791595635627</v>
      </c>
      <c r="H18" s="6" t="s">
        <v>432</v>
      </c>
      <c r="I18" s="6">
        <v>0.47016219069988913</v>
      </c>
      <c r="J18" s="6">
        <v>0.55181444413988912</v>
      </c>
      <c r="K18" s="6">
        <v>0.61696648745988913</v>
      </c>
      <c r="L18" s="6">
        <v>0.24544035090761401</v>
      </c>
      <c r="M18" s="6">
        <v>1.8663831276398755</v>
      </c>
      <c r="N18" s="6">
        <v>0.16184227543561</v>
      </c>
      <c r="O18" s="6">
        <v>1.4669168261935E-2</v>
      </c>
      <c r="P18" s="6">
        <v>5.3071904497778259E-3</v>
      </c>
      <c r="Q18" s="6">
        <v>4.9037698288577826E-2</v>
      </c>
      <c r="R18" s="6">
        <v>0.1711073446324424</v>
      </c>
      <c r="S18" s="6">
        <v>9.8036190103244242E-2</v>
      </c>
      <c r="T18" s="6">
        <v>4.4517067201665075</v>
      </c>
      <c r="U18" s="6">
        <v>2.2988377390411999E-2</v>
      </c>
      <c r="V18" s="6">
        <v>1.1708452009956101</v>
      </c>
      <c r="W18" s="6">
        <v>0.11407551821866696</v>
      </c>
      <c r="X18" s="6">
        <v>2.4310234634680001E-4</v>
      </c>
      <c r="Y18" s="6">
        <v>6.4664978585919999E-4</v>
      </c>
      <c r="Z18" s="6">
        <v>2.419386644412E-4</v>
      </c>
      <c r="AA18" s="6">
        <v>3.0205818275720001E-4</v>
      </c>
      <c r="AB18" s="6">
        <v>1.4337489794043999E-3</v>
      </c>
      <c r="AC18" s="6">
        <v>3.0920000000000001E-3</v>
      </c>
      <c r="AD18" s="6">
        <v>9.9999999999999995E-7</v>
      </c>
      <c r="AE18" s="60"/>
      <c r="AF18" s="26">
        <v>29603.388140014384</v>
      </c>
      <c r="AG18" s="26">
        <v>812.61780000591602</v>
      </c>
      <c r="AH18" s="26">
        <v>6446.5256238845823</v>
      </c>
      <c r="AI18" s="26" t="s">
        <v>431</v>
      </c>
      <c r="AJ18" s="26" t="s">
        <v>433</v>
      </c>
      <c r="AK18" s="26" t="s">
        <v>431</v>
      </c>
      <c r="AL18" s="49" t="s">
        <v>49</v>
      </c>
    </row>
    <row r="19" spans="1:38" s="2" customFormat="1" ht="26.25" customHeight="1" thickBot="1" x14ac:dyDescent="0.25">
      <c r="A19" s="70" t="s">
        <v>53</v>
      </c>
      <c r="B19" s="70" t="s">
        <v>62</v>
      </c>
      <c r="C19" s="71" t="s">
        <v>63</v>
      </c>
      <c r="D19" s="72"/>
      <c r="E19" s="6">
        <v>9.8509463702329736</v>
      </c>
      <c r="F19" s="6">
        <v>2.0516653802701148</v>
      </c>
      <c r="G19" s="6">
        <v>8.4754547354638987</v>
      </c>
      <c r="H19" s="6">
        <v>1.9151979E-2</v>
      </c>
      <c r="I19" s="6">
        <v>0.35626914540643978</v>
      </c>
      <c r="J19" s="6">
        <v>0.44011636911489482</v>
      </c>
      <c r="K19" s="6">
        <v>0.51979790189840136</v>
      </c>
      <c r="L19" s="6">
        <v>4.982193593368537E-2</v>
      </c>
      <c r="M19" s="6">
        <v>4.0192406493490704</v>
      </c>
      <c r="N19" s="6">
        <v>0.12581404087400899</v>
      </c>
      <c r="O19" s="6">
        <v>1.4733914637533894E-2</v>
      </c>
      <c r="P19" s="6">
        <v>2.3224910608882914E-2</v>
      </c>
      <c r="Q19" s="6">
        <v>6.8028242548225204E-2</v>
      </c>
      <c r="R19" s="6">
        <v>0.15745086560453195</v>
      </c>
      <c r="S19" s="6">
        <v>7.5663244997185283E-2</v>
      </c>
      <c r="T19" s="6">
        <v>1.2530588634448427</v>
      </c>
      <c r="U19" s="6">
        <v>0.15933342129502992</v>
      </c>
      <c r="V19" s="6">
        <v>0.51879353193321165</v>
      </c>
      <c r="W19" s="6">
        <v>0.24350724773372215</v>
      </c>
      <c r="X19" s="6">
        <v>1.023359716965001E-2</v>
      </c>
      <c r="Y19" s="6">
        <v>1.8741719716540962E-2</v>
      </c>
      <c r="Z19" s="6">
        <v>7.8739958970546996E-3</v>
      </c>
      <c r="AA19" s="6">
        <v>7.1731077110714983E-3</v>
      </c>
      <c r="AB19" s="6">
        <v>4.4022420400305705E-2</v>
      </c>
      <c r="AC19" s="6">
        <v>4.7706792140516402E-2</v>
      </c>
      <c r="AD19" s="6">
        <v>5.0028745909599999E-5</v>
      </c>
      <c r="AE19" s="60"/>
      <c r="AF19" s="26">
        <v>9601.135252</v>
      </c>
      <c r="AG19" s="26">
        <v>6760.5383637000004</v>
      </c>
      <c r="AH19" s="26">
        <v>124760.77545637909</v>
      </c>
      <c r="AI19" s="26">
        <v>517.62099999999998</v>
      </c>
      <c r="AJ19" s="26">
        <v>985.79079018000004</v>
      </c>
      <c r="AK19" s="26" t="s">
        <v>431</v>
      </c>
      <c r="AL19" s="49" t="s">
        <v>49</v>
      </c>
    </row>
    <row r="20" spans="1:38" s="2" customFormat="1" ht="26.25" customHeight="1" thickBot="1" x14ac:dyDescent="0.25">
      <c r="A20" s="70" t="s">
        <v>53</v>
      </c>
      <c r="B20" s="70" t="s">
        <v>64</v>
      </c>
      <c r="C20" s="71" t="s">
        <v>65</v>
      </c>
      <c r="D20" s="72"/>
      <c r="E20" s="6">
        <v>9.7039665748065751</v>
      </c>
      <c r="F20" s="6">
        <v>4.9412395969193952</v>
      </c>
      <c r="G20" s="6">
        <v>4.7395275852492995</v>
      </c>
      <c r="H20" s="6">
        <v>0.49737168200840998</v>
      </c>
      <c r="I20" s="6">
        <v>3.0429313905589601</v>
      </c>
      <c r="J20" s="6">
        <v>3.3247467941388571</v>
      </c>
      <c r="K20" s="6">
        <v>3.6010969976128711</v>
      </c>
      <c r="L20" s="6">
        <v>0.51018348585206197</v>
      </c>
      <c r="M20" s="6">
        <v>12.310243777848875</v>
      </c>
      <c r="N20" s="6">
        <v>1.0606859720753081</v>
      </c>
      <c r="O20" s="6">
        <v>0.23374761777982839</v>
      </c>
      <c r="P20" s="6">
        <v>6.4759748960867627E-2</v>
      </c>
      <c r="Q20" s="6">
        <v>0.32326369147018064</v>
      </c>
      <c r="R20" s="6">
        <v>0.67068786962362315</v>
      </c>
      <c r="S20" s="6">
        <v>0.76785769047528385</v>
      </c>
      <c r="T20" s="6">
        <v>1.6767482768443387</v>
      </c>
      <c r="U20" s="6">
        <v>7.1571133964341588E-2</v>
      </c>
      <c r="V20" s="6">
        <v>12.754626223944209</v>
      </c>
      <c r="W20" s="6">
        <v>2.9914843303100884</v>
      </c>
      <c r="X20" s="6">
        <v>0.17202643220755059</v>
      </c>
      <c r="Y20" s="6">
        <v>0.22193973514240872</v>
      </c>
      <c r="Z20" s="6">
        <v>7.047206787866836E-2</v>
      </c>
      <c r="AA20" s="6">
        <v>5.7689964569617024E-2</v>
      </c>
      <c r="AB20" s="6">
        <v>0.52212819979017489</v>
      </c>
      <c r="AC20" s="6">
        <v>0.22960067096301881</v>
      </c>
      <c r="AD20" s="6">
        <v>0.1098145458523881</v>
      </c>
      <c r="AE20" s="60"/>
      <c r="AF20" s="26">
        <v>8529.7596586199998</v>
      </c>
      <c r="AG20" s="26">
        <v>938.90443163999998</v>
      </c>
      <c r="AH20" s="26">
        <v>77412.024971697552</v>
      </c>
      <c r="AI20" s="26">
        <v>45050.662980430003</v>
      </c>
      <c r="AJ20" s="26" t="s">
        <v>433</v>
      </c>
      <c r="AK20" s="26" t="s">
        <v>431</v>
      </c>
      <c r="AL20" s="49" t="s">
        <v>49</v>
      </c>
    </row>
    <row r="21" spans="1:38" s="2" customFormat="1" ht="26.25" customHeight="1" thickBot="1" x14ac:dyDescent="0.25">
      <c r="A21" s="70" t="s">
        <v>53</v>
      </c>
      <c r="B21" s="70" t="s">
        <v>66</v>
      </c>
      <c r="C21" s="71" t="s">
        <v>67</v>
      </c>
      <c r="D21" s="72"/>
      <c r="E21" s="6">
        <v>5.2599780100000002</v>
      </c>
      <c r="F21" s="6">
        <v>4.5826718189999998</v>
      </c>
      <c r="G21" s="6">
        <v>4.3670907369999998</v>
      </c>
      <c r="H21" s="6">
        <v>0.47824734899999999</v>
      </c>
      <c r="I21" s="6">
        <v>2.1273115379999998</v>
      </c>
      <c r="J21" s="6">
        <v>2.250722541</v>
      </c>
      <c r="K21" s="6">
        <v>2.4215483710000001</v>
      </c>
      <c r="L21" s="6">
        <v>0.54953129099999998</v>
      </c>
      <c r="M21" s="6">
        <v>9.0915316530000005</v>
      </c>
      <c r="N21" s="6">
        <v>0.44683514000000002</v>
      </c>
      <c r="O21" s="6">
        <v>0.17079471600000001</v>
      </c>
      <c r="P21" s="6">
        <v>1.2035571E-2</v>
      </c>
      <c r="Q21" s="6">
        <v>1.5558681E-2</v>
      </c>
      <c r="R21" s="6">
        <v>0.47993292100000001</v>
      </c>
      <c r="S21" s="6">
        <v>0.10832367</v>
      </c>
      <c r="T21" s="6">
        <v>1.901087639</v>
      </c>
      <c r="U21" s="6">
        <v>8.3189630000000004E-3</v>
      </c>
      <c r="V21" s="6">
        <v>6.7329927610000002</v>
      </c>
      <c r="W21" s="6">
        <v>1.40594647647</v>
      </c>
      <c r="X21" s="6">
        <v>0.13731989641733999</v>
      </c>
      <c r="Y21" s="6">
        <v>0.22299710588655999</v>
      </c>
      <c r="Z21" s="6">
        <v>7.2703031835360005E-2</v>
      </c>
      <c r="AA21" s="6">
        <v>5.977755449226E-2</v>
      </c>
      <c r="AB21" s="6">
        <v>0.49279758863152001</v>
      </c>
      <c r="AC21" s="6">
        <v>6.5158999999999995E-2</v>
      </c>
      <c r="AD21" s="6">
        <v>7.76E-4</v>
      </c>
      <c r="AE21" s="60"/>
      <c r="AF21" s="26">
        <v>11477.928</v>
      </c>
      <c r="AG21" s="26">
        <v>468.67</v>
      </c>
      <c r="AH21" s="26">
        <v>36344.815999999999</v>
      </c>
      <c r="AI21" s="26">
        <v>12925.603999999999</v>
      </c>
      <c r="AJ21" s="26" t="s">
        <v>433</v>
      </c>
      <c r="AK21" s="26" t="s">
        <v>431</v>
      </c>
      <c r="AL21" s="49" t="s">
        <v>49</v>
      </c>
    </row>
    <row r="22" spans="1:38" s="2" customFormat="1" ht="26.25" customHeight="1" thickBot="1" x14ac:dyDescent="0.25">
      <c r="A22" s="70" t="s">
        <v>53</v>
      </c>
      <c r="B22" s="74" t="s">
        <v>68</v>
      </c>
      <c r="C22" s="71" t="s">
        <v>69</v>
      </c>
      <c r="D22" s="72"/>
      <c r="E22" s="6">
        <v>98.253777534244534</v>
      </c>
      <c r="F22" s="6">
        <v>2.3508864734447759</v>
      </c>
      <c r="G22" s="6">
        <v>45.734699581272501</v>
      </c>
      <c r="H22" s="6" t="s">
        <v>431</v>
      </c>
      <c r="I22" s="6">
        <v>1.4801355731730157</v>
      </c>
      <c r="J22" s="6">
        <v>2.6223407055738335</v>
      </c>
      <c r="K22" s="6">
        <v>3.4226243012976534</v>
      </c>
      <c r="L22" s="6">
        <v>0.38904990986736016</v>
      </c>
      <c r="M22" s="6">
        <v>77.229217578550887</v>
      </c>
      <c r="N22" s="6">
        <v>2.046645378764143</v>
      </c>
      <c r="O22" s="6">
        <v>1.2941179289620333</v>
      </c>
      <c r="P22" s="6">
        <v>0.77307186542535633</v>
      </c>
      <c r="Q22" s="6">
        <v>0.51867522117215537</v>
      </c>
      <c r="R22" s="6">
        <v>0.84010547538598701</v>
      </c>
      <c r="S22" s="6">
        <v>0.68892348650906254</v>
      </c>
      <c r="T22" s="6">
        <v>3.0576424078273896</v>
      </c>
      <c r="U22" s="6">
        <v>0.13619884707256982</v>
      </c>
      <c r="V22" s="6">
        <v>3.9445361992197596</v>
      </c>
      <c r="W22" s="6">
        <v>1.5488786546440936</v>
      </c>
      <c r="X22" s="6">
        <v>3.6654007349436221E-3</v>
      </c>
      <c r="Y22" s="6">
        <v>1.207321463360758E-2</v>
      </c>
      <c r="Z22" s="6">
        <v>3.8344485647875811E-3</v>
      </c>
      <c r="AA22" s="6">
        <v>2.7027359241959654E-3</v>
      </c>
      <c r="AB22" s="6">
        <v>2.2275799843675961E-2</v>
      </c>
      <c r="AC22" s="6">
        <v>0.14799823852800001</v>
      </c>
      <c r="AD22" s="6">
        <v>0.27559800427731201</v>
      </c>
      <c r="AE22" s="60"/>
      <c r="AF22" s="26">
        <v>144403.8975305176</v>
      </c>
      <c r="AG22" s="26">
        <v>4629.001480911922</v>
      </c>
      <c r="AH22" s="26">
        <v>149093.78799525124</v>
      </c>
      <c r="AI22" s="26">
        <v>6684.5256399999998</v>
      </c>
      <c r="AJ22" s="26">
        <v>4356.2200242014924</v>
      </c>
      <c r="AK22" s="26" t="s">
        <v>431</v>
      </c>
      <c r="AL22" s="49" t="s">
        <v>49</v>
      </c>
    </row>
    <row r="23" spans="1:38" s="2" customFormat="1" ht="26.25" customHeight="1" thickBot="1" x14ac:dyDescent="0.25">
      <c r="A23" s="70" t="s">
        <v>70</v>
      </c>
      <c r="B23" s="74" t="s">
        <v>393</v>
      </c>
      <c r="C23" s="71" t="s">
        <v>389</v>
      </c>
      <c r="D23" s="117"/>
      <c r="E23" s="6">
        <v>47.879537173999999</v>
      </c>
      <c r="F23" s="6">
        <v>4.9810702960000004</v>
      </c>
      <c r="G23" s="6">
        <v>0.14489199899999999</v>
      </c>
      <c r="H23" s="6">
        <v>1.1559204999999999E-2</v>
      </c>
      <c r="I23" s="6">
        <v>3.0983738359999999</v>
      </c>
      <c r="J23" s="6">
        <v>3.0983738359999999</v>
      </c>
      <c r="K23" s="6">
        <v>3.0983738359999999</v>
      </c>
      <c r="L23" s="6">
        <v>1.9148014200000001</v>
      </c>
      <c r="M23" s="6">
        <v>15.807906827</v>
      </c>
      <c r="N23" s="6" t="s">
        <v>432</v>
      </c>
      <c r="O23" s="6">
        <v>1.4489213000000001E-2</v>
      </c>
      <c r="P23" s="6" t="s">
        <v>432</v>
      </c>
      <c r="Q23" s="6" t="s">
        <v>432</v>
      </c>
      <c r="R23" s="6">
        <v>7.2446019E-2</v>
      </c>
      <c r="S23" s="6">
        <v>2.4631639299999999</v>
      </c>
      <c r="T23" s="6">
        <v>0.101424404</v>
      </c>
      <c r="U23" s="6">
        <v>1.4489213000000001E-2</v>
      </c>
      <c r="V23" s="6">
        <v>1.448919968</v>
      </c>
      <c r="W23" s="6" t="s">
        <v>432</v>
      </c>
      <c r="X23" s="6">
        <v>4.3467598871550897E-2</v>
      </c>
      <c r="Y23" s="6">
        <v>7.2445998119251495E-2</v>
      </c>
      <c r="Z23" s="6">
        <v>4.9842846706045031E-2</v>
      </c>
      <c r="AA23" s="6">
        <v>1.1446467702841736E-2</v>
      </c>
      <c r="AB23" s="6">
        <v>0.17720291139968916</v>
      </c>
      <c r="AC23" s="6" t="s">
        <v>431</v>
      </c>
      <c r="AD23" s="6" t="s">
        <v>431</v>
      </c>
      <c r="AE23" s="60"/>
      <c r="AF23" s="26">
        <v>62448.450378794791</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9.1901644426689746</v>
      </c>
      <c r="F24" s="6">
        <v>6.9582947562493027</v>
      </c>
      <c r="G24" s="6">
        <v>6.836595684907544</v>
      </c>
      <c r="H24" s="6">
        <v>0.70785777100000002</v>
      </c>
      <c r="I24" s="6">
        <v>3.2257505995786548</v>
      </c>
      <c r="J24" s="6">
        <v>3.4271822282577338</v>
      </c>
      <c r="K24" s="6">
        <v>3.698555947531875</v>
      </c>
      <c r="L24" s="6">
        <v>0.82268054320023731</v>
      </c>
      <c r="M24" s="6">
        <v>13.856370415546184</v>
      </c>
      <c r="N24" s="6">
        <v>0.68097869254669241</v>
      </c>
      <c r="O24" s="6">
        <v>0.2533808789219773</v>
      </c>
      <c r="P24" s="6">
        <v>1.9769829715549487E-2</v>
      </c>
      <c r="Q24" s="6">
        <v>2.6892683501592522E-2</v>
      </c>
      <c r="R24" s="6">
        <v>0.74880664540156583</v>
      </c>
      <c r="S24" s="6">
        <v>0.16638564891512742</v>
      </c>
      <c r="T24" s="6">
        <v>3.1999299956506895</v>
      </c>
      <c r="U24" s="6">
        <v>1.2821200076165318E-2</v>
      </c>
      <c r="V24" s="6">
        <v>9.9929612935862391</v>
      </c>
      <c r="W24" s="6">
        <v>2.1096348994291207</v>
      </c>
      <c r="X24" s="6">
        <v>0.20511076032875653</v>
      </c>
      <c r="Y24" s="6">
        <v>0.33379314483241934</v>
      </c>
      <c r="Z24" s="6">
        <v>0.10947578921063414</v>
      </c>
      <c r="AA24" s="6">
        <v>9.0344771554844827E-2</v>
      </c>
      <c r="AB24" s="6">
        <v>0.73872446592665486</v>
      </c>
      <c r="AC24" s="6">
        <v>9.6452999999999997E-2</v>
      </c>
      <c r="AD24" s="6">
        <v>1.127E-3</v>
      </c>
      <c r="AE24" s="60"/>
      <c r="AF24" s="26">
        <v>19708.452236599998</v>
      </c>
      <c r="AG24" s="26" t="s">
        <v>431</v>
      </c>
      <c r="AH24" s="26">
        <v>70533.081482320005</v>
      </c>
      <c r="AI24" s="26">
        <v>19131.291000000001</v>
      </c>
      <c r="AJ24" s="26" t="s">
        <v>431</v>
      </c>
      <c r="AK24" s="26" t="s">
        <v>431</v>
      </c>
      <c r="AL24" s="49" t="s">
        <v>49</v>
      </c>
    </row>
    <row r="25" spans="1:38" s="2" customFormat="1" ht="26.25" customHeight="1" thickBot="1" x14ac:dyDescent="0.25">
      <c r="A25" s="70" t="s">
        <v>73</v>
      </c>
      <c r="B25" s="74" t="s">
        <v>74</v>
      </c>
      <c r="C25" s="76" t="s">
        <v>75</v>
      </c>
      <c r="D25" s="72"/>
      <c r="E25" s="6">
        <v>4.790211164297042</v>
      </c>
      <c r="F25" s="6">
        <v>0.41646835490750217</v>
      </c>
      <c r="G25" s="6">
        <v>0.29455212826268612</v>
      </c>
      <c r="H25" s="6" t="s">
        <v>432</v>
      </c>
      <c r="I25" s="6">
        <v>4.6878865936391373E-2</v>
      </c>
      <c r="J25" s="6">
        <v>4.6878865936391373E-2</v>
      </c>
      <c r="K25" s="6">
        <v>4.6878865936391373E-2</v>
      </c>
      <c r="L25" s="6">
        <v>2.2499371071077332E-2</v>
      </c>
      <c r="M25" s="6">
        <v>3.2253064386242247</v>
      </c>
      <c r="N25" s="6">
        <v>8.992230504069515E-2</v>
      </c>
      <c r="O25" s="6">
        <v>1.8195582699097206E-5</v>
      </c>
      <c r="P25" s="6">
        <v>8.0362247836515308E-4</v>
      </c>
      <c r="Q25" s="6">
        <v>3.4865018395161227E-5</v>
      </c>
      <c r="R25" s="6">
        <v>4.2408653764736334E-3</v>
      </c>
      <c r="S25" s="6">
        <v>2.5748908938330985E-3</v>
      </c>
      <c r="T25" s="6">
        <v>3.5101381069763108E-5</v>
      </c>
      <c r="U25" s="6">
        <v>3.4853200261431136E-5</v>
      </c>
      <c r="V25" s="6">
        <v>6.6669470090645038E-3</v>
      </c>
      <c r="W25" s="6" t="s">
        <v>432</v>
      </c>
      <c r="X25" s="6">
        <v>2.8678812756195574E-4</v>
      </c>
      <c r="Y25" s="6">
        <v>2.2383051879567776E-3</v>
      </c>
      <c r="Z25" s="6">
        <v>2.5545126733851034E-4</v>
      </c>
      <c r="AA25" s="6">
        <v>2.3218754324364678E-4</v>
      </c>
      <c r="AB25" s="6">
        <v>3.0127321261008908E-3</v>
      </c>
      <c r="AC25" s="6" t="s">
        <v>431</v>
      </c>
      <c r="AD25" s="6" t="s">
        <v>431</v>
      </c>
      <c r="AE25" s="60"/>
      <c r="AF25" s="26">
        <v>15179.817282062564</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3.6448577342762762</v>
      </c>
      <c r="F26" s="6">
        <v>0.29415516778834699</v>
      </c>
      <c r="G26" s="6">
        <v>0.2529049434673773</v>
      </c>
      <c r="H26" s="6" t="s">
        <v>432</v>
      </c>
      <c r="I26" s="6">
        <v>2.8912452728348293E-2</v>
      </c>
      <c r="J26" s="6">
        <v>2.8912452728348293E-2</v>
      </c>
      <c r="K26" s="6">
        <v>2.8912452728348293E-2</v>
      </c>
      <c r="L26" s="6">
        <v>1.3860172928913287E-2</v>
      </c>
      <c r="M26" s="6">
        <v>3.3000530670911195</v>
      </c>
      <c r="N26" s="6">
        <v>0.55298640443489577</v>
      </c>
      <c r="O26" s="6">
        <v>1.5715633474353009E-5</v>
      </c>
      <c r="P26" s="6">
        <v>6.940101456652996E-4</v>
      </c>
      <c r="Q26" s="6">
        <v>3.0061006168369288E-5</v>
      </c>
      <c r="R26" s="6">
        <v>3.6376145599353068E-3</v>
      </c>
      <c r="S26" s="6">
        <v>2.2090427568291181E-3</v>
      </c>
      <c r="T26" s="6">
        <v>3.1515997947744792E-5</v>
      </c>
      <c r="U26" s="6">
        <v>2.9988256579400513E-5</v>
      </c>
      <c r="V26" s="6">
        <v>5.7330566063786975E-3</v>
      </c>
      <c r="W26" s="6" t="s">
        <v>432</v>
      </c>
      <c r="X26" s="6">
        <v>2.1563279735703082E-4</v>
      </c>
      <c r="Y26" s="6">
        <v>1.51564094925787E-3</v>
      </c>
      <c r="Z26" s="6">
        <v>1.8462528823791122E-4</v>
      </c>
      <c r="AA26" s="6">
        <v>2.1201946105193196E-4</v>
      </c>
      <c r="AB26" s="6">
        <v>2.1279184959047443E-3</v>
      </c>
      <c r="AC26" s="6" t="s">
        <v>431</v>
      </c>
      <c r="AD26" s="6" t="s">
        <v>431</v>
      </c>
      <c r="AE26" s="60"/>
      <c r="AF26" s="26">
        <v>13006.53973611406</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204.233243571</v>
      </c>
      <c r="F27" s="6">
        <v>30.704986782999999</v>
      </c>
      <c r="G27" s="6">
        <v>1.8863906450000001</v>
      </c>
      <c r="H27" s="6">
        <v>5.1452603320000003</v>
      </c>
      <c r="I27" s="6">
        <v>10.879467535</v>
      </c>
      <c r="J27" s="6">
        <v>10.879467535</v>
      </c>
      <c r="K27" s="6">
        <v>10.879467535</v>
      </c>
      <c r="L27" s="6">
        <v>9.0453465560000001</v>
      </c>
      <c r="M27" s="6">
        <v>313.62154199600002</v>
      </c>
      <c r="N27" s="6">
        <v>50.560540111000002</v>
      </c>
      <c r="O27" s="6">
        <v>0.206641238</v>
      </c>
      <c r="P27" s="6">
        <v>0.12373529699999999</v>
      </c>
      <c r="Q27" s="6">
        <v>3.2025500000000002E-3</v>
      </c>
      <c r="R27" s="6">
        <v>1.0115311380000001</v>
      </c>
      <c r="S27" s="6">
        <v>35.030236582999997</v>
      </c>
      <c r="T27" s="6">
        <v>1.448962965</v>
      </c>
      <c r="U27" s="6">
        <v>0.20638626800000001</v>
      </c>
      <c r="V27" s="6">
        <v>20.653953206000001</v>
      </c>
      <c r="W27" s="6">
        <v>15.7451194618</v>
      </c>
      <c r="X27" s="6">
        <v>0.43957485561760001</v>
      </c>
      <c r="Y27" s="6">
        <v>0.49472956862520001</v>
      </c>
      <c r="Z27" s="6">
        <v>0.38388690963819999</v>
      </c>
      <c r="AA27" s="6">
        <v>0.42094755964399999</v>
      </c>
      <c r="AB27" s="6">
        <v>1.7391388935279</v>
      </c>
      <c r="AC27" s="6" t="s">
        <v>431</v>
      </c>
      <c r="AD27" s="6">
        <v>3.1511979999999999</v>
      </c>
      <c r="AE27" s="60"/>
      <c r="AF27" s="26">
        <v>826230.07506804506</v>
      </c>
      <c r="AG27" s="26" t="s">
        <v>433</v>
      </c>
      <c r="AH27" s="26" t="s">
        <v>433</v>
      </c>
      <c r="AI27" s="26">
        <v>5508.1863714055107</v>
      </c>
      <c r="AJ27" s="26">
        <v>69.323031792562375</v>
      </c>
      <c r="AK27" s="26" t="s">
        <v>431</v>
      </c>
      <c r="AL27" s="49" t="s">
        <v>49</v>
      </c>
    </row>
    <row r="28" spans="1:38" s="2" customFormat="1" ht="26.25" customHeight="1" thickBot="1" x14ac:dyDescent="0.25">
      <c r="A28" s="70" t="s">
        <v>78</v>
      </c>
      <c r="B28" s="70" t="s">
        <v>81</v>
      </c>
      <c r="C28" s="71" t="s">
        <v>82</v>
      </c>
      <c r="D28" s="72"/>
      <c r="E28" s="6">
        <v>35.626673779999997</v>
      </c>
      <c r="F28" s="6">
        <v>4.122455821</v>
      </c>
      <c r="G28" s="6">
        <v>0.26777296</v>
      </c>
      <c r="H28" s="6">
        <v>3.5923695999999998E-2</v>
      </c>
      <c r="I28" s="6">
        <v>3.1702954220000001</v>
      </c>
      <c r="J28" s="6">
        <v>3.1702954220000001</v>
      </c>
      <c r="K28" s="6">
        <v>3.1702954220000001</v>
      </c>
      <c r="L28" s="6">
        <v>2.378463649</v>
      </c>
      <c r="M28" s="6">
        <v>42.503423013999999</v>
      </c>
      <c r="N28" s="6">
        <v>2.1645056930000002</v>
      </c>
      <c r="O28" s="6">
        <v>1.8669215999999999E-2</v>
      </c>
      <c r="P28" s="6">
        <v>1.4593436E-2</v>
      </c>
      <c r="Q28" s="6">
        <v>2.8746700000000002E-4</v>
      </c>
      <c r="R28" s="6">
        <v>0.10070533399999999</v>
      </c>
      <c r="S28" s="6">
        <v>3.1752080540000001</v>
      </c>
      <c r="T28" s="6">
        <v>0.13025183600000001</v>
      </c>
      <c r="U28" s="6">
        <v>1.8718334999999999E-2</v>
      </c>
      <c r="V28" s="6">
        <v>1.8784153509999999</v>
      </c>
      <c r="W28" s="6">
        <v>1.6369285482</v>
      </c>
      <c r="X28" s="6">
        <v>5.0830643228499998E-2</v>
      </c>
      <c r="Y28" s="6">
        <v>5.7243738442299998E-2</v>
      </c>
      <c r="Z28" s="6">
        <v>4.4593954899599997E-2</v>
      </c>
      <c r="AA28" s="6">
        <v>4.7810844750100001E-2</v>
      </c>
      <c r="AB28" s="6">
        <v>0.20047918132020001</v>
      </c>
      <c r="AC28" s="6" t="s">
        <v>431</v>
      </c>
      <c r="AD28" s="6">
        <v>0.35105799999999998</v>
      </c>
      <c r="AE28" s="60"/>
      <c r="AF28" s="26">
        <v>116540.50317487662</v>
      </c>
      <c r="AG28" s="26" t="s">
        <v>433</v>
      </c>
      <c r="AH28" s="26" t="s">
        <v>433</v>
      </c>
      <c r="AI28" s="26">
        <v>301.87664468692509</v>
      </c>
      <c r="AJ28" s="26">
        <v>14.055046036499437</v>
      </c>
      <c r="AK28" s="26" t="s">
        <v>431</v>
      </c>
      <c r="AL28" s="49" t="s">
        <v>49</v>
      </c>
    </row>
    <row r="29" spans="1:38" s="2" customFormat="1" ht="26.25" customHeight="1" thickBot="1" x14ac:dyDescent="0.25">
      <c r="A29" s="70" t="s">
        <v>78</v>
      </c>
      <c r="B29" s="70" t="s">
        <v>83</v>
      </c>
      <c r="C29" s="71" t="s">
        <v>84</v>
      </c>
      <c r="D29" s="72"/>
      <c r="E29" s="6">
        <v>229.21322747900001</v>
      </c>
      <c r="F29" s="6">
        <v>8.1197824270000005</v>
      </c>
      <c r="G29" s="6">
        <v>0.76391246899999998</v>
      </c>
      <c r="H29" s="6">
        <v>0.10235401600000001</v>
      </c>
      <c r="I29" s="6">
        <v>5.1656197910000001</v>
      </c>
      <c r="J29" s="6">
        <v>5.1656197910000001</v>
      </c>
      <c r="K29" s="6">
        <v>5.1656197910000001</v>
      </c>
      <c r="L29" s="6">
        <v>3.3170030050000001</v>
      </c>
      <c r="M29" s="6">
        <v>54.165524992000002</v>
      </c>
      <c r="N29" s="6">
        <v>4.6236358940000004</v>
      </c>
      <c r="O29" s="6">
        <v>2.8825416E-2</v>
      </c>
      <c r="P29" s="6">
        <v>4.0713372999999997E-2</v>
      </c>
      <c r="Q29" s="6">
        <v>7.6836799999999996E-4</v>
      </c>
      <c r="R29" s="6">
        <v>0.185036857</v>
      </c>
      <c r="S29" s="6">
        <v>4.896242408</v>
      </c>
      <c r="T29" s="6">
        <v>0.20044014099999999</v>
      </c>
      <c r="U29" s="6">
        <v>2.9084661000000001E-2</v>
      </c>
      <c r="V29" s="6">
        <v>2.9462184969999998</v>
      </c>
      <c r="W29" s="6">
        <v>2.2256863669000002</v>
      </c>
      <c r="X29" s="6">
        <v>3.1814548233999998E-2</v>
      </c>
      <c r="Y29" s="6">
        <v>0.19265476430680001</v>
      </c>
      <c r="Z29" s="6">
        <v>0.21527844305169999</v>
      </c>
      <c r="AA29" s="6">
        <v>4.94892972537E-2</v>
      </c>
      <c r="AB29" s="6">
        <v>0.48923705284739999</v>
      </c>
      <c r="AC29" s="6" t="s">
        <v>431</v>
      </c>
      <c r="AD29" s="6">
        <v>0.44005899999999998</v>
      </c>
      <c r="AE29" s="60"/>
      <c r="AF29" s="26">
        <v>331328.73684708262</v>
      </c>
      <c r="AG29" s="26" t="s">
        <v>433</v>
      </c>
      <c r="AH29" s="26">
        <v>1150.9744439999999</v>
      </c>
      <c r="AI29" s="26">
        <v>712.66039713467399</v>
      </c>
      <c r="AJ29" s="26">
        <v>41.40101817093818</v>
      </c>
      <c r="AK29" s="26" t="s">
        <v>431</v>
      </c>
      <c r="AL29" s="49" t="s">
        <v>49</v>
      </c>
    </row>
    <row r="30" spans="1:38" s="2" customFormat="1" ht="26.25" customHeight="1" thickBot="1" x14ac:dyDescent="0.25">
      <c r="A30" s="70" t="s">
        <v>78</v>
      </c>
      <c r="B30" s="70" t="s">
        <v>85</v>
      </c>
      <c r="C30" s="71" t="s">
        <v>86</v>
      </c>
      <c r="D30" s="72"/>
      <c r="E30" s="6">
        <v>5.2376363279999998</v>
      </c>
      <c r="F30" s="6">
        <v>23.911906558999998</v>
      </c>
      <c r="G30" s="6">
        <v>5.9052427999999997E-2</v>
      </c>
      <c r="H30" s="6">
        <v>3.6961086999999997E-2</v>
      </c>
      <c r="I30" s="6">
        <v>0.294309773</v>
      </c>
      <c r="J30" s="6">
        <v>0.294309773</v>
      </c>
      <c r="K30" s="6">
        <v>0.294309773</v>
      </c>
      <c r="L30" s="6">
        <v>5.0165693999999997E-2</v>
      </c>
      <c r="M30" s="6">
        <v>188.19374946900001</v>
      </c>
      <c r="N30" s="6">
        <v>4.1637789180000002</v>
      </c>
      <c r="O30" s="6">
        <v>1.8334667999999998E-2</v>
      </c>
      <c r="P30" s="6">
        <v>5.4031039999999997E-3</v>
      </c>
      <c r="Q30" s="6">
        <v>1.8631299999999999E-4</v>
      </c>
      <c r="R30" s="6">
        <v>8.0588190000000004E-2</v>
      </c>
      <c r="S30" s="6">
        <v>3.1097536940000001</v>
      </c>
      <c r="T30" s="6">
        <v>0.12878177800000001</v>
      </c>
      <c r="U30" s="6">
        <v>1.8254802000000001E-2</v>
      </c>
      <c r="V30" s="6">
        <v>1.8183775120000001</v>
      </c>
      <c r="W30" s="6">
        <v>0.50205558530000005</v>
      </c>
      <c r="X30" s="6">
        <v>7.6251549301999998E-3</v>
      </c>
      <c r="Y30" s="6">
        <v>1.0731890680800001E-2</v>
      </c>
      <c r="Z30" s="6">
        <v>5.6253700731000002E-3</v>
      </c>
      <c r="AA30" s="6">
        <v>1.2111828647699999E-2</v>
      </c>
      <c r="AB30" s="6">
        <v>3.6094244331200002E-2</v>
      </c>
      <c r="AC30" s="6" t="s">
        <v>431</v>
      </c>
      <c r="AD30" s="6">
        <v>0.26003199999999999</v>
      </c>
      <c r="AE30" s="60"/>
      <c r="AF30" s="26">
        <v>25775.883659481031</v>
      </c>
      <c r="AG30" s="26" t="s">
        <v>433</v>
      </c>
      <c r="AH30" s="26" t="s">
        <v>433</v>
      </c>
      <c r="AI30" s="26">
        <v>419.58749077288979</v>
      </c>
      <c r="AJ30" s="26" t="s">
        <v>433</v>
      </c>
      <c r="AK30" s="26" t="s">
        <v>431</v>
      </c>
      <c r="AL30" s="49" t="s">
        <v>49</v>
      </c>
    </row>
    <row r="31" spans="1:38" s="2" customFormat="1" ht="26.25" customHeight="1" thickBot="1" x14ac:dyDescent="0.25">
      <c r="A31" s="70" t="s">
        <v>78</v>
      </c>
      <c r="B31" s="70" t="s">
        <v>87</v>
      </c>
      <c r="C31" s="71" t="s">
        <v>88</v>
      </c>
      <c r="D31" s="72"/>
      <c r="E31" s="6" t="s">
        <v>431</v>
      </c>
      <c r="F31" s="6">
        <v>8.2886109759999993</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296262.33982400002</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3.7176589999999998</v>
      </c>
      <c r="J32" s="6">
        <v>6.6937192420000002</v>
      </c>
      <c r="K32" s="6">
        <v>9.0851463710000004</v>
      </c>
      <c r="L32" s="6">
        <v>0.40696216200000002</v>
      </c>
      <c r="M32" s="6" t="s">
        <v>431</v>
      </c>
      <c r="N32" s="6">
        <v>8.173666871</v>
      </c>
      <c r="O32" s="6">
        <v>4.0046373000000003E-2</v>
      </c>
      <c r="P32" s="6" t="s">
        <v>432</v>
      </c>
      <c r="Q32" s="6">
        <v>9.5365768000000004E-2</v>
      </c>
      <c r="R32" s="6">
        <v>3.0054201840000001</v>
      </c>
      <c r="S32" s="6">
        <v>65.609746389999998</v>
      </c>
      <c r="T32" s="6">
        <v>0.49005921699999999</v>
      </c>
      <c r="U32" s="6">
        <v>7.4353181000000004E-2</v>
      </c>
      <c r="V32" s="6">
        <v>29.221039625</v>
      </c>
      <c r="W32" s="6" t="s">
        <v>431</v>
      </c>
      <c r="X32" s="6">
        <v>1.0468820202900001E-2</v>
      </c>
      <c r="Y32" s="6">
        <v>5.3563954180000002E-4</v>
      </c>
      <c r="Z32" s="6">
        <v>7.9070598959999998E-4</v>
      </c>
      <c r="AA32" s="6" t="s">
        <v>432</v>
      </c>
      <c r="AB32" s="6">
        <v>1.17951657336E-2</v>
      </c>
      <c r="AC32" s="6" t="s">
        <v>431</v>
      </c>
      <c r="AD32" s="6" t="s">
        <v>431</v>
      </c>
      <c r="AE32" s="60"/>
      <c r="AF32" s="26" t="s">
        <v>433</v>
      </c>
      <c r="AG32" s="26" t="s">
        <v>433</v>
      </c>
      <c r="AH32" s="26" t="s">
        <v>433</v>
      </c>
      <c r="AI32" s="26" t="s">
        <v>433</v>
      </c>
      <c r="AJ32" s="26" t="s">
        <v>433</v>
      </c>
      <c r="AK32" s="26">
        <v>417006913.41909492</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2.220876632</v>
      </c>
      <c r="J33" s="6">
        <v>4.112734509</v>
      </c>
      <c r="K33" s="6">
        <v>8.2254690180000001</v>
      </c>
      <c r="L33" s="6">
        <v>8.7189971000000005E-2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417006913.41909492</v>
      </c>
      <c r="AL33" s="49" t="s">
        <v>413</v>
      </c>
    </row>
    <row r="34" spans="1:38" s="2" customFormat="1" ht="26.25" customHeight="1" thickBot="1" x14ac:dyDescent="0.25">
      <c r="A34" s="70" t="s">
        <v>70</v>
      </c>
      <c r="B34" s="70" t="s">
        <v>93</v>
      </c>
      <c r="C34" s="71" t="s">
        <v>94</v>
      </c>
      <c r="D34" s="72"/>
      <c r="E34" s="6">
        <v>5.061721318</v>
      </c>
      <c r="F34" s="6">
        <v>0.44917947499999999</v>
      </c>
      <c r="G34" s="6">
        <v>0.10904815299999999</v>
      </c>
      <c r="H34" s="6">
        <v>6.7618599999999995E-4</v>
      </c>
      <c r="I34" s="6">
        <v>0.13233889900000001</v>
      </c>
      <c r="J34" s="6">
        <v>0.139100745</v>
      </c>
      <c r="K34" s="6">
        <v>0.146828556</v>
      </c>
      <c r="L34" s="6">
        <v>8.6020285000000002E-2</v>
      </c>
      <c r="M34" s="6">
        <v>1.0335957570000001</v>
      </c>
      <c r="N34" s="6" t="s">
        <v>432</v>
      </c>
      <c r="O34" s="6">
        <v>9.6598099999999998E-4</v>
      </c>
      <c r="P34" s="6" t="s">
        <v>432</v>
      </c>
      <c r="Q34" s="6" t="s">
        <v>432</v>
      </c>
      <c r="R34" s="6">
        <v>4.8298860000000002E-3</v>
      </c>
      <c r="S34" s="6">
        <v>0.16421614100000001</v>
      </c>
      <c r="T34" s="6">
        <v>6.7618390000000004E-3</v>
      </c>
      <c r="U34" s="6">
        <v>9.6598099999999998E-4</v>
      </c>
      <c r="V34" s="6">
        <v>9.6597740000000001E-2</v>
      </c>
      <c r="W34" s="6">
        <v>2.69971349778E-2</v>
      </c>
      <c r="X34" s="6">
        <v>2.89793205E-3</v>
      </c>
      <c r="Y34" s="6">
        <v>4.8298867499999999E-3</v>
      </c>
      <c r="Z34" s="6">
        <v>3.3229620840000001E-3</v>
      </c>
      <c r="AA34" s="6">
        <v>7.6312210649999998E-4</v>
      </c>
      <c r="AB34" s="6">
        <v>1.1813902990500001E-2</v>
      </c>
      <c r="AC34" s="6" t="s">
        <v>431</v>
      </c>
      <c r="AD34" s="6" t="s">
        <v>431</v>
      </c>
      <c r="AE34" s="60"/>
      <c r="AF34" s="26">
        <v>4163.3623785</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79.438173949000003</v>
      </c>
      <c r="F36" s="6">
        <v>3.2438611929999999</v>
      </c>
      <c r="G36" s="6">
        <v>13.595397052999999</v>
      </c>
      <c r="H36" s="6" t="s">
        <v>432</v>
      </c>
      <c r="I36" s="6">
        <v>2.091351398</v>
      </c>
      <c r="J36" s="6">
        <v>2.4590412179999999</v>
      </c>
      <c r="K36" s="6">
        <v>2.4590412179999999</v>
      </c>
      <c r="L36" s="6">
        <v>7.2514298000000005E-2</v>
      </c>
      <c r="M36" s="6">
        <v>6.8078857380000004</v>
      </c>
      <c r="N36" s="6">
        <v>0.22720040499999999</v>
      </c>
      <c r="O36" s="6">
        <v>1.9138491000000001E-2</v>
      </c>
      <c r="P36" s="6">
        <v>4.6615476000000003E-2</v>
      </c>
      <c r="Q36" s="6">
        <v>0.23855396500000001</v>
      </c>
      <c r="R36" s="6">
        <v>0.26309246400000003</v>
      </c>
      <c r="S36" s="6">
        <v>1.546487358</v>
      </c>
      <c r="T36" s="6">
        <v>10.013849263999999</v>
      </c>
      <c r="U36" s="6">
        <v>0.19408492199999999</v>
      </c>
      <c r="V36" s="6">
        <v>1.9726191120000001</v>
      </c>
      <c r="W36" s="6">
        <v>0.30550040431999997</v>
      </c>
      <c r="X36" s="6">
        <v>4.0976985279999999E-3</v>
      </c>
      <c r="Y36" s="6">
        <v>2.1838492639999998E-2</v>
      </c>
      <c r="Z36" s="6">
        <v>1.9138492640000001E-2</v>
      </c>
      <c r="AA36" s="6">
        <v>3.803849264E-3</v>
      </c>
      <c r="AB36" s="6">
        <v>4.8878533071999998E-2</v>
      </c>
      <c r="AC36" s="6">
        <v>0.14771400000000001</v>
      </c>
      <c r="AD36" s="6">
        <v>0.20610500000000001</v>
      </c>
      <c r="AE36" s="60"/>
      <c r="AF36" s="26">
        <v>70261.303278399995</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0.11271960286838033</v>
      </c>
      <c r="F37" s="6">
        <v>3.8418588785595251E-3</v>
      </c>
      <c r="G37" s="6">
        <v>4.1447768480127619E-4</v>
      </c>
      <c r="H37" s="6" t="s">
        <v>431</v>
      </c>
      <c r="I37" s="6">
        <v>4.7455098632274918E-4</v>
      </c>
      <c r="J37" s="6">
        <v>4.7455098632274918E-4</v>
      </c>
      <c r="K37" s="6">
        <v>4.7455098632274918E-4</v>
      </c>
      <c r="L37" s="6">
        <v>2.9020518140158701E-5</v>
      </c>
      <c r="M37" s="6">
        <v>1.1434674679562376E-2</v>
      </c>
      <c r="N37" s="6">
        <v>4.0704558897836001E-6</v>
      </c>
      <c r="O37" s="6">
        <v>6.1083285069690005E-7</v>
      </c>
      <c r="P37" s="6">
        <v>2.264133099981002E-4</v>
      </c>
      <c r="Q37" s="6">
        <v>2.7136860511798412E-4</v>
      </c>
      <c r="R37" s="6">
        <v>2.6259564201643001E-6</v>
      </c>
      <c r="S37" s="6">
        <v>1.5362229699777001E-6</v>
      </c>
      <c r="T37" s="6">
        <v>1.1982060006968999E-6</v>
      </c>
      <c r="U37" s="6">
        <v>2.5850523971968602E-5</v>
      </c>
      <c r="V37" s="6">
        <v>2.6700335205218789E-4</v>
      </c>
      <c r="W37" s="6">
        <v>1.1340633959004633E-3</v>
      </c>
      <c r="X37" s="6">
        <v>1.2737470855412E-6</v>
      </c>
      <c r="Y37" s="6">
        <v>1.9658435642382E-6</v>
      </c>
      <c r="Z37" s="6">
        <v>1.9053937661164999E-6</v>
      </c>
      <c r="AA37" s="6">
        <v>1.9044847461813001E-6</v>
      </c>
      <c r="AB37" s="6">
        <v>7.0494691619313003E-6</v>
      </c>
      <c r="AC37" s="6">
        <v>6.7121524699999996E-8</v>
      </c>
      <c r="AD37" s="6">
        <v>3.9663000000000002E-11</v>
      </c>
      <c r="AE37" s="60"/>
      <c r="AF37" s="26">
        <v>4.5450976000335999</v>
      </c>
      <c r="AG37" s="26" t="s">
        <v>431</v>
      </c>
      <c r="AH37" s="26">
        <v>2259.127498542492</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12.340231150571036</v>
      </c>
      <c r="F39" s="6">
        <v>1.601507115468658</v>
      </c>
      <c r="G39" s="6">
        <v>10.501262239888606</v>
      </c>
      <c r="H39" s="6" t="s">
        <v>432</v>
      </c>
      <c r="I39" s="6">
        <v>2.3342844043755537</v>
      </c>
      <c r="J39" s="6">
        <v>2.9468897873755537</v>
      </c>
      <c r="K39" s="6">
        <v>3.5673601813755536</v>
      </c>
      <c r="L39" s="6">
        <v>0.1950097656749224</v>
      </c>
      <c r="M39" s="6">
        <v>7.8484753085692347</v>
      </c>
      <c r="N39" s="6">
        <v>0.91014097695992691</v>
      </c>
      <c r="O39" s="6">
        <v>6.1138459154413474E-2</v>
      </c>
      <c r="P39" s="6">
        <v>4.0466167321290672E-2</v>
      </c>
      <c r="Q39" s="6">
        <v>8.3661918447790681E-2</v>
      </c>
      <c r="R39" s="6">
        <v>1.3013777944130995</v>
      </c>
      <c r="S39" s="6">
        <v>0.22093894167960818</v>
      </c>
      <c r="T39" s="6">
        <v>11.973634601595027</v>
      </c>
      <c r="U39" s="6">
        <v>1.4597746623891175E-2</v>
      </c>
      <c r="V39" s="6">
        <v>2.2768197443152012</v>
      </c>
      <c r="W39" s="6">
        <v>1.1422883016790699</v>
      </c>
      <c r="X39" s="6">
        <v>0.12077828758114013</v>
      </c>
      <c r="Y39" s="6">
        <v>0.20855250703792624</v>
      </c>
      <c r="Z39" s="6">
        <v>9.5953280417196557E-2</v>
      </c>
      <c r="AA39" s="6">
        <v>8.598108220225345E-2</v>
      </c>
      <c r="AB39" s="6">
        <v>0.5112651572385164</v>
      </c>
      <c r="AC39" s="6">
        <v>3.0341205289307501E-2</v>
      </c>
      <c r="AD39" s="6">
        <v>0.38692900000000002</v>
      </c>
      <c r="AE39" s="60"/>
      <c r="AF39" s="26">
        <v>68576.80804627364</v>
      </c>
      <c r="AG39" s="26">
        <v>2864.2232267037552</v>
      </c>
      <c r="AH39" s="26">
        <v>111300.75614405909</v>
      </c>
      <c r="AI39" s="26">
        <v>4865</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22.921211452000001</v>
      </c>
      <c r="F41" s="6">
        <v>42.643728627000002</v>
      </c>
      <c r="G41" s="6">
        <v>16.767549106000001</v>
      </c>
      <c r="H41" s="6">
        <v>0.63571499499999995</v>
      </c>
      <c r="I41" s="6">
        <v>51.265193007000001</v>
      </c>
      <c r="J41" s="6">
        <v>52.756783489</v>
      </c>
      <c r="K41" s="6">
        <v>55.633852142999999</v>
      </c>
      <c r="L41" s="6">
        <v>5.868905432</v>
      </c>
      <c r="M41" s="6">
        <v>368.22955020400002</v>
      </c>
      <c r="N41" s="6">
        <v>4.1758370640000004</v>
      </c>
      <c r="O41" s="6">
        <v>1.132551568</v>
      </c>
      <c r="P41" s="6">
        <v>0.136844619</v>
      </c>
      <c r="Q41" s="6">
        <v>8.3762983999999999E-2</v>
      </c>
      <c r="R41" s="6">
        <v>2.1134531559999998</v>
      </c>
      <c r="S41" s="6">
        <v>0.80392240500000001</v>
      </c>
      <c r="T41" s="6">
        <v>0.35855963899999999</v>
      </c>
      <c r="U41" s="6">
        <v>6.3848689E-2</v>
      </c>
      <c r="V41" s="6">
        <v>46.349116598999998</v>
      </c>
      <c r="W41" s="6">
        <v>56.485662008833245</v>
      </c>
      <c r="X41" s="6">
        <v>11.839124681054358</v>
      </c>
      <c r="Y41" s="6">
        <v>10.939928035889809</v>
      </c>
      <c r="Z41" s="6">
        <v>4.1860310295581193</v>
      </c>
      <c r="AA41" s="6">
        <v>6.2972763066418489</v>
      </c>
      <c r="AB41" s="6">
        <v>33.262360053144135</v>
      </c>
      <c r="AC41" s="6">
        <v>0.43051400000000001</v>
      </c>
      <c r="AD41" s="6">
        <v>1.6032280000000001</v>
      </c>
      <c r="AE41" s="60"/>
      <c r="AF41" s="26">
        <v>156315.96720000001</v>
      </c>
      <c r="AG41" s="26">
        <v>10464.551599443672</v>
      </c>
      <c r="AH41" s="26">
        <v>152452.61623272288</v>
      </c>
      <c r="AI41" s="26">
        <v>84937.536896799909</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17.719805878999999</v>
      </c>
      <c r="F43" s="6">
        <v>1.0536683979999999</v>
      </c>
      <c r="G43" s="6">
        <v>1.144272081</v>
      </c>
      <c r="H43" s="6" t="s">
        <v>432</v>
      </c>
      <c r="I43" s="6">
        <v>0.67654596499999997</v>
      </c>
      <c r="J43" s="6">
        <v>0.69776616800000002</v>
      </c>
      <c r="K43" s="6">
        <v>0.72090136800000004</v>
      </c>
      <c r="L43" s="6">
        <v>0.44011641699999998</v>
      </c>
      <c r="M43" s="6">
        <v>3.230752388</v>
      </c>
      <c r="N43" s="6">
        <v>4.3067785999999997E-2</v>
      </c>
      <c r="O43" s="6">
        <v>1.0730996E-2</v>
      </c>
      <c r="P43" s="6">
        <v>4.2611760000000002E-3</v>
      </c>
      <c r="Q43" s="6">
        <v>5.1940019999999996E-3</v>
      </c>
      <c r="R43" s="6">
        <v>6.0570395999999999E-2</v>
      </c>
      <c r="S43" s="6">
        <v>1.5848639000000001E-2</v>
      </c>
      <c r="T43" s="6">
        <v>0.39548270800000002</v>
      </c>
      <c r="U43" s="6">
        <v>8.0307780000000006E-3</v>
      </c>
      <c r="V43" s="6">
        <v>1.435409339</v>
      </c>
      <c r="W43" s="6">
        <v>0.1139263831408304</v>
      </c>
      <c r="X43" s="6">
        <v>9.6626710585531097E-3</v>
      </c>
      <c r="Y43" s="6">
        <v>1.6460885199103492E-2</v>
      </c>
      <c r="Z43" s="6">
        <v>5.8291077892317295E-3</v>
      </c>
      <c r="AA43" s="6">
        <v>5.0595445199103492E-3</v>
      </c>
      <c r="AB43" s="6">
        <v>3.7012208566798682E-2</v>
      </c>
      <c r="AC43" s="6">
        <v>8.9720000000000008E-3</v>
      </c>
      <c r="AD43" s="6">
        <v>0.33471800000000002</v>
      </c>
      <c r="AE43" s="60"/>
      <c r="AF43" s="26">
        <v>22113.726606899381</v>
      </c>
      <c r="AG43" s="26" t="s">
        <v>433</v>
      </c>
      <c r="AH43" s="26">
        <v>14423.92437442076</v>
      </c>
      <c r="AI43" s="26">
        <v>769</v>
      </c>
      <c r="AJ43" s="26" t="s">
        <v>433</v>
      </c>
      <c r="AK43" s="26" t="s">
        <v>431</v>
      </c>
      <c r="AL43" s="49" t="s">
        <v>49</v>
      </c>
    </row>
    <row r="44" spans="1:38" s="2" customFormat="1" ht="26.25" customHeight="1" thickBot="1" x14ac:dyDescent="0.25">
      <c r="A44" s="70" t="s">
        <v>70</v>
      </c>
      <c r="B44" s="70" t="s">
        <v>111</v>
      </c>
      <c r="C44" s="71" t="s">
        <v>112</v>
      </c>
      <c r="D44" s="72"/>
      <c r="E44" s="6">
        <v>77.510752306000001</v>
      </c>
      <c r="F44" s="6">
        <v>9.1933724160000008</v>
      </c>
      <c r="G44" s="6">
        <v>8.7613900040000008</v>
      </c>
      <c r="H44" s="6">
        <v>1.7081789999999999E-2</v>
      </c>
      <c r="I44" s="6">
        <v>4.2803262210000002</v>
      </c>
      <c r="J44" s="6">
        <v>4.2803262210000002</v>
      </c>
      <c r="K44" s="6">
        <v>4.2803262210000002</v>
      </c>
      <c r="L44" s="6">
        <v>2.4666794740000002</v>
      </c>
      <c r="M44" s="6">
        <v>29.000134419999998</v>
      </c>
      <c r="N44" s="6" t="s">
        <v>432</v>
      </c>
      <c r="O44" s="6">
        <v>2.1931042000000001E-2</v>
      </c>
      <c r="P44" s="6" t="s">
        <v>432</v>
      </c>
      <c r="Q44" s="6" t="s">
        <v>432</v>
      </c>
      <c r="R44" s="6">
        <v>0.10965520099999999</v>
      </c>
      <c r="S44" s="6">
        <v>3.728276798</v>
      </c>
      <c r="T44" s="6">
        <v>0.15351726900000001</v>
      </c>
      <c r="U44" s="6">
        <v>2.1931042000000001E-2</v>
      </c>
      <c r="V44" s="6">
        <v>2.1931039879999998</v>
      </c>
      <c r="W44" s="6" t="s">
        <v>432</v>
      </c>
      <c r="X44" s="6">
        <v>6.5848249999999997E-2</v>
      </c>
      <c r="Y44" s="6">
        <v>0.10960006999999999</v>
      </c>
      <c r="Z44" s="6">
        <v>7.5442777599999997E-2</v>
      </c>
      <c r="AA44" s="6">
        <v>1.7325521600000001E-2</v>
      </c>
      <c r="AB44" s="6">
        <v>0.26821661920000001</v>
      </c>
      <c r="AC44" s="6" t="s">
        <v>431</v>
      </c>
      <c r="AD44" s="6" t="s">
        <v>431</v>
      </c>
      <c r="AE44" s="60"/>
      <c r="AF44" s="26">
        <v>94517.324529999998</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30.982957203000002</v>
      </c>
      <c r="F45" s="6">
        <v>1.0985359210000001</v>
      </c>
      <c r="G45" s="6">
        <v>2.2472171749999998</v>
      </c>
      <c r="H45" s="6" t="s">
        <v>432</v>
      </c>
      <c r="I45" s="6">
        <v>0.50527795099999995</v>
      </c>
      <c r="J45" s="6">
        <v>0.59357444800000003</v>
      </c>
      <c r="K45" s="6">
        <v>0.59357444800000003</v>
      </c>
      <c r="L45" s="6">
        <v>2.6744830000000001E-2</v>
      </c>
      <c r="M45" s="6">
        <v>2.4924729650000002</v>
      </c>
      <c r="N45" s="6">
        <v>7.3034558999999999E-2</v>
      </c>
      <c r="O45" s="6">
        <v>5.6180459999999998E-3</v>
      </c>
      <c r="P45" s="6">
        <v>1.6854132000000001E-2</v>
      </c>
      <c r="Q45" s="6">
        <v>2.2472170999999999E-2</v>
      </c>
      <c r="R45" s="6">
        <v>2.8090212999999999E-2</v>
      </c>
      <c r="S45" s="6">
        <v>0.49438777900000003</v>
      </c>
      <c r="T45" s="6">
        <v>0.56180429399999998</v>
      </c>
      <c r="U45" s="6">
        <v>5.6180427999999998E-2</v>
      </c>
      <c r="V45" s="6">
        <v>0.67416514999999999</v>
      </c>
      <c r="W45" s="6">
        <v>7.3034558207E-2</v>
      </c>
      <c r="X45" s="6">
        <v>1.1236085878E-3</v>
      </c>
      <c r="Y45" s="6">
        <v>5.6180429390000003E-3</v>
      </c>
      <c r="Z45" s="6">
        <v>5.6180429390000003E-3</v>
      </c>
      <c r="AA45" s="6">
        <v>5.6180429389999999E-4</v>
      </c>
      <c r="AB45" s="6">
        <v>1.2921498759700001E-2</v>
      </c>
      <c r="AC45" s="6">
        <v>4.4944999999999999E-2</v>
      </c>
      <c r="AD45" s="6">
        <v>2.1343999999999998E-2</v>
      </c>
      <c r="AE45" s="60"/>
      <c r="AF45" s="26">
        <v>24213.76506709</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4.5367941299999996</v>
      </c>
      <c r="F47" s="6">
        <v>0.13972686300000001</v>
      </c>
      <c r="G47" s="6">
        <v>0.24915137100000001</v>
      </c>
      <c r="H47" s="6">
        <v>8.9388599999999999E-4</v>
      </c>
      <c r="I47" s="6">
        <v>6.5413260000000001E-2</v>
      </c>
      <c r="J47" s="6">
        <v>7.4294791999999998E-2</v>
      </c>
      <c r="K47" s="6">
        <v>7.7701708999999994E-2</v>
      </c>
      <c r="L47" s="6">
        <v>1.8618816999999999E-2</v>
      </c>
      <c r="M47" s="6">
        <v>1.208456993</v>
      </c>
      <c r="N47" s="6">
        <v>0.31566611700000002</v>
      </c>
      <c r="O47" s="6">
        <v>5.4446900000000001E-4</v>
      </c>
      <c r="P47" s="6">
        <v>1.5026600000000001E-3</v>
      </c>
      <c r="Q47" s="6">
        <v>1.611999E-3</v>
      </c>
      <c r="R47" s="6">
        <v>5.477488E-3</v>
      </c>
      <c r="S47" s="6">
        <v>9.0608327000000002E-2</v>
      </c>
      <c r="T47" s="6">
        <v>3.9937853000000002E-2</v>
      </c>
      <c r="U47" s="6">
        <v>4.0562319999999999E-3</v>
      </c>
      <c r="V47" s="6">
        <v>7.6689756999999997E-2</v>
      </c>
      <c r="W47" s="6">
        <v>1.6587960946399999E-2</v>
      </c>
      <c r="X47" s="6">
        <v>4.3554700632476981E-4</v>
      </c>
      <c r="Y47" s="6">
        <v>1.1060590806425833E-3</v>
      </c>
      <c r="Z47" s="6">
        <v>8.1254370813923962E-4</v>
      </c>
      <c r="AA47" s="6">
        <v>3.8828190733329745E-4</v>
      </c>
      <c r="AB47" s="6">
        <v>2.74243170153989E-3</v>
      </c>
      <c r="AC47" s="6">
        <v>3.101E-3</v>
      </c>
      <c r="AD47" s="6">
        <v>3.8070000000000001E-3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7.1772000000000002E-2</v>
      </c>
      <c r="J48" s="6">
        <v>0.46651799999999999</v>
      </c>
      <c r="K48" s="6">
        <v>0.98088399999999998</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11.962</v>
      </c>
      <c r="AL48" s="49" t="s">
        <v>122</v>
      </c>
    </row>
    <row r="49" spans="1:38" s="2" customFormat="1" ht="26.25" customHeight="1" thickBot="1" x14ac:dyDescent="0.25">
      <c r="A49" s="70" t="s">
        <v>119</v>
      </c>
      <c r="B49" s="70" t="s">
        <v>123</v>
      </c>
      <c r="C49" s="71" t="s">
        <v>124</v>
      </c>
      <c r="D49" s="72"/>
      <c r="E49" s="6">
        <v>2.5561120000000001E-3</v>
      </c>
      <c r="F49" s="6">
        <v>2.1868953999999999E-2</v>
      </c>
      <c r="G49" s="6">
        <v>2.2721E-3</v>
      </c>
      <c r="H49" s="6">
        <v>1.0508458E-2</v>
      </c>
      <c r="I49" s="6">
        <v>0.17864379999999999</v>
      </c>
      <c r="J49" s="6">
        <v>0.42459853800000003</v>
      </c>
      <c r="K49" s="6">
        <v>0.986091053</v>
      </c>
      <c r="L49" s="6" t="s">
        <v>432</v>
      </c>
      <c r="M49" s="6">
        <v>1.306741052</v>
      </c>
      <c r="N49" s="6" t="s">
        <v>432</v>
      </c>
      <c r="O49" s="6" t="s">
        <v>432</v>
      </c>
      <c r="P49" s="6" t="s">
        <v>432</v>
      </c>
      <c r="Q49" s="6" t="s">
        <v>432</v>
      </c>
      <c r="R49" s="6" t="s">
        <v>432</v>
      </c>
      <c r="S49" s="6" t="s">
        <v>432</v>
      </c>
      <c r="T49" s="6" t="s">
        <v>432</v>
      </c>
      <c r="U49" s="6" t="s">
        <v>432</v>
      </c>
      <c r="V49" s="6" t="s">
        <v>432</v>
      </c>
      <c r="W49" s="6" t="s">
        <v>432</v>
      </c>
      <c r="X49" s="6" t="s">
        <v>432</v>
      </c>
      <c r="Y49" s="6" t="s">
        <v>432</v>
      </c>
      <c r="Z49" s="6" t="s">
        <v>432</v>
      </c>
      <c r="AA49" s="6" t="s">
        <v>432</v>
      </c>
      <c r="AB49" s="6" t="s">
        <v>432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16.327163285299999</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0.14014600000057001</v>
      </c>
      <c r="AL51" s="49" t="s">
        <v>130</v>
      </c>
    </row>
    <row r="52" spans="1:38" s="2" customFormat="1" ht="26.25" customHeight="1" thickBot="1" x14ac:dyDescent="0.25">
      <c r="A52" s="70" t="s">
        <v>119</v>
      </c>
      <c r="B52" s="74" t="s">
        <v>131</v>
      </c>
      <c r="C52" s="76" t="s">
        <v>392</v>
      </c>
      <c r="D52" s="73"/>
      <c r="E52" s="6">
        <v>1.8853656566500001</v>
      </c>
      <c r="F52" s="6">
        <v>1.2175450156759999</v>
      </c>
      <c r="G52" s="6">
        <v>25.398173200730877</v>
      </c>
      <c r="H52" s="6">
        <v>8.2670492799999992E-3</v>
      </c>
      <c r="I52" s="6">
        <v>0.19307490569999999</v>
      </c>
      <c r="J52" s="6">
        <v>0.44258215980999999</v>
      </c>
      <c r="K52" s="6">
        <v>0.57754569778999998</v>
      </c>
      <c r="L52" s="6">
        <v>2.9932465999999997E-4</v>
      </c>
      <c r="M52" s="6">
        <v>0.57395398724100943</v>
      </c>
      <c r="N52" s="6">
        <v>1.6341841599999999E-3</v>
      </c>
      <c r="O52" s="6">
        <v>3.3644968E-4</v>
      </c>
      <c r="P52" s="6">
        <v>3.8451392000000002E-4</v>
      </c>
      <c r="Q52" s="6">
        <v>9.6128480000000005E-5</v>
      </c>
      <c r="R52" s="6">
        <v>1.6822484E-3</v>
      </c>
      <c r="S52" s="6">
        <v>7.2096360000000002E-4</v>
      </c>
      <c r="T52" s="6">
        <v>3.17223984E-3</v>
      </c>
      <c r="U52" s="6">
        <v>9.6128480000000005E-5</v>
      </c>
      <c r="V52" s="6">
        <v>6.2483511999999997E-4</v>
      </c>
      <c r="W52" s="6">
        <v>1.8099787704681925E-4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62.341006</v>
      </c>
      <c r="AL52" s="49" t="s">
        <v>132</v>
      </c>
    </row>
    <row r="53" spans="1:38" s="2" customFormat="1" ht="26.25" customHeight="1" thickBot="1" x14ac:dyDescent="0.25">
      <c r="A53" s="70" t="s">
        <v>119</v>
      </c>
      <c r="B53" s="74" t="s">
        <v>133</v>
      </c>
      <c r="C53" s="76" t="s">
        <v>134</v>
      </c>
      <c r="D53" s="73"/>
      <c r="E53" s="6" t="s">
        <v>431</v>
      </c>
      <c r="F53" s="6">
        <v>18.381990481179379</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2071472779.2582471</v>
      </c>
      <c r="AL53" s="49" t="s">
        <v>135</v>
      </c>
    </row>
    <row r="54" spans="1:38" s="2" customFormat="1" ht="37.5" customHeight="1" thickBot="1" x14ac:dyDescent="0.25">
      <c r="A54" s="70" t="s">
        <v>119</v>
      </c>
      <c r="B54" s="74" t="s">
        <v>136</v>
      </c>
      <c r="C54" s="76" t="s">
        <v>137</v>
      </c>
      <c r="D54" s="73"/>
      <c r="E54" s="6" t="s">
        <v>431</v>
      </c>
      <c r="F54" s="6">
        <v>1.9485422209425314</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1311.0461748226301</v>
      </c>
      <c r="AL54" s="49" t="s">
        <v>419</v>
      </c>
    </row>
    <row r="55" spans="1:38" s="2" customFormat="1" ht="26.25" customHeight="1" thickBot="1" x14ac:dyDescent="0.25">
      <c r="A55" s="70" t="s">
        <v>119</v>
      </c>
      <c r="B55" s="74" t="s">
        <v>138</v>
      </c>
      <c r="C55" s="76" t="s">
        <v>139</v>
      </c>
      <c r="D55" s="73"/>
      <c r="E55" s="6">
        <v>2.9491845964000469</v>
      </c>
      <c r="F55" s="6">
        <v>0.48012405883510106</v>
      </c>
      <c r="G55" s="6">
        <v>8.0062890400940621</v>
      </c>
      <c r="H55" s="6" t="s">
        <v>432</v>
      </c>
      <c r="I55" s="6">
        <v>1.8189723500000001E-2</v>
      </c>
      <c r="J55" s="6">
        <v>1.8189723500000001E-2</v>
      </c>
      <c r="K55" s="6">
        <v>1.8189723500000001E-2</v>
      </c>
      <c r="L55" s="6">
        <v>4.547430875E-4</v>
      </c>
      <c r="M55" s="6">
        <v>0.79601273140033346</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2277.1570184060301</v>
      </c>
      <c r="AG55" s="26" t="s">
        <v>431</v>
      </c>
      <c r="AH55" s="26">
        <v>71.97729509394</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434</v>
      </c>
      <c r="F57" s="6" t="s">
        <v>434</v>
      </c>
      <c r="G57" s="6" t="s">
        <v>434</v>
      </c>
      <c r="H57" s="6" t="s">
        <v>434</v>
      </c>
      <c r="I57" s="6" t="s">
        <v>434</v>
      </c>
      <c r="J57" s="6" t="s">
        <v>434</v>
      </c>
      <c r="K57" s="6" t="s">
        <v>434</v>
      </c>
      <c r="L57" s="6" t="s">
        <v>434</v>
      </c>
      <c r="M57" s="6" t="s">
        <v>434</v>
      </c>
      <c r="N57" s="6" t="s">
        <v>434</v>
      </c>
      <c r="O57" s="6" t="s">
        <v>434</v>
      </c>
      <c r="P57" s="6" t="s">
        <v>434</v>
      </c>
      <c r="Q57" s="6" t="s">
        <v>434</v>
      </c>
      <c r="R57" s="6" t="s">
        <v>434</v>
      </c>
      <c r="S57" s="6" t="s">
        <v>434</v>
      </c>
      <c r="T57" s="6" t="s">
        <v>434</v>
      </c>
      <c r="U57" s="6" t="s">
        <v>434</v>
      </c>
      <c r="V57" s="6" t="s">
        <v>434</v>
      </c>
      <c r="W57" s="6" t="s">
        <v>434</v>
      </c>
      <c r="X57" s="6" t="s">
        <v>434</v>
      </c>
      <c r="Y57" s="6" t="s">
        <v>434</v>
      </c>
      <c r="Z57" s="6" t="s">
        <v>434</v>
      </c>
      <c r="AA57" s="6" t="s">
        <v>434</v>
      </c>
      <c r="AB57" s="6" t="s">
        <v>434</v>
      </c>
      <c r="AC57" s="6" t="s">
        <v>434</v>
      </c>
      <c r="AD57" s="6" t="s">
        <v>431</v>
      </c>
      <c r="AE57" s="60"/>
      <c r="AF57" s="26" t="s">
        <v>431</v>
      </c>
      <c r="AG57" s="26" t="s">
        <v>431</v>
      </c>
      <c r="AH57" s="26" t="s">
        <v>431</v>
      </c>
      <c r="AI57" s="26" t="s">
        <v>431</v>
      </c>
      <c r="AJ57" s="26" t="s">
        <v>431</v>
      </c>
      <c r="AK57" s="26">
        <v>32078.062999999998</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7.7930658746581283E-2</v>
      </c>
      <c r="J58" s="6">
        <v>0.5227877393105419</v>
      </c>
      <c r="K58" s="6">
        <v>1.0390754786210838</v>
      </c>
      <c r="L58" s="6">
        <v>3.5848255243427392E-4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2364.863219341597</v>
      </c>
      <c r="AL58" s="49" t="s">
        <v>148</v>
      </c>
    </row>
    <row r="59" spans="1:38" s="2" customFormat="1" ht="26.25" customHeight="1" thickBot="1" x14ac:dyDescent="0.25">
      <c r="A59" s="70" t="s">
        <v>53</v>
      </c>
      <c r="B59" s="78" t="s">
        <v>149</v>
      </c>
      <c r="C59" s="71" t="s">
        <v>402</v>
      </c>
      <c r="D59" s="72"/>
      <c r="E59" s="6" t="s">
        <v>432</v>
      </c>
      <c r="F59" s="6">
        <v>7.1743664999999998E-2</v>
      </c>
      <c r="G59" s="6" t="s">
        <v>432</v>
      </c>
      <c r="H59" s="6">
        <v>0.11764811</v>
      </c>
      <c r="I59" s="6">
        <v>0.769716081</v>
      </c>
      <c r="J59" s="6">
        <v>0.87723566100000006</v>
      </c>
      <c r="K59" s="6">
        <v>0.99875439899999996</v>
      </c>
      <c r="L59" s="6">
        <v>1.5955043808E-3</v>
      </c>
      <c r="M59" s="6" t="s">
        <v>432</v>
      </c>
      <c r="N59" s="6">
        <v>8.2889330448000003</v>
      </c>
      <c r="O59" s="6">
        <v>0.39707323019000001</v>
      </c>
      <c r="P59" s="6">
        <v>3.1458900000000001E-3</v>
      </c>
      <c r="Q59" s="6">
        <v>0.87749588899999997</v>
      </c>
      <c r="R59" s="6">
        <v>1.09581611333</v>
      </c>
      <c r="S59" s="6">
        <v>1.9072130190000001E-2</v>
      </c>
      <c r="T59" s="6">
        <v>1.4359537572400001</v>
      </c>
      <c r="U59" s="6">
        <v>4.2274598453400003</v>
      </c>
      <c r="V59" s="6">
        <v>0.45263871999999999</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4908.848</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3.4753852439999999</v>
      </c>
      <c r="J60" s="6">
        <v>28.307708749</v>
      </c>
      <c r="K60" s="6">
        <v>92.476927598000003</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575078</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3.2071584519999998</v>
      </c>
      <c r="J61" s="6">
        <v>32.056748032999998</v>
      </c>
      <c r="K61" s="6">
        <v>106.913112076</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161965247</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1.9834995000000001E-2</v>
      </c>
      <c r="J62" s="6">
        <v>0.198349943</v>
      </c>
      <c r="K62" s="6">
        <v>0.396699888</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33058.324000000001</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0.65579514999999999</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0.49774942660999999</v>
      </c>
      <c r="F65" s="6" t="s">
        <v>431</v>
      </c>
      <c r="G65" s="6" t="s">
        <v>431</v>
      </c>
      <c r="H65" s="6">
        <v>9.9737959400000003E-3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1.794475E-3</v>
      </c>
      <c r="J67" s="6">
        <v>2.3926329999999999E-3</v>
      </c>
      <c r="K67" s="6">
        <v>2.9907929999999998E-3</v>
      </c>
      <c r="L67" s="6">
        <v>3.2299999999999999E-5</v>
      </c>
      <c r="M67" s="6">
        <v>7.1440621999999996</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7.3931400000000003E-3</v>
      </c>
      <c r="F68" s="6" t="s">
        <v>432</v>
      </c>
      <c r="G68" s="6">
        <v>0.27176634999999999</v>
      </c>
      <c r="H68" s="6" t="s">
        <v>432</v>
      </c>
      <c r="I68" s="6">
        <v>1.23219E-2</v>
      </c>
      <c r="J68" s="6">
        <v>1.6429200000000001E-2</v>
      </c>
      <c r="K68" s="6">
        <v>2.0536499999999999E-2</v>
      </c>
      <c r="L68" s="6">
        <v>2.2179400000000001E-4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0.84132019999999996</v>
      </c>
      <c r="I69" s="6">
        <v>1.382388E-2</v>
      </c>
      <c r="J69" s="6">
        <v>1.8431840000000001E-2</v>
      </c>
      <c r="K69" s="6">
        <v>2.3039799999999999E-2</v>
      </c>
      <c r="L69" s="6">
        <v>2.4883101403999999E-4</v>
      </c>
      <c r="M69" s="6">
        <v>26.817935200000001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0.61180867000000005</v>
      </c>
      <c r="F70" s="6">
        <v>9.3117882420000004</v>
      </c>
      <c r="G70" s="6">
        <v>5.8693968449178815</v>
      </c>
      <c r="H70" s="6">
        <v>2.2934055157246873</v>
      </c>
      <c r="I70" s="6">
        <v>1.9874016482251478</v>
      </c>
      <c r="J70" s="6">
        <v>2.6911216199668635</v>
      </c>
      <c r="K70" s="6">
        <v>3.4274806466951242</v>
      </c>
      <c r="L70" s="6">
        <v>3.7416083929652663E-2</v>
      </c>
      <c r="M70" s="6">
        <v>0.200488</v>
      </c>
      <c r="N70" s="6" t="s">
        <v>432</v>
      </c>
      <c r="O70" s="6" t="s">
        <v>432</v>
      </c>
      <c r="P70" s="6">
        <v>0.50986664199999998</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1.83630107116559</v>
      </c>
      <c r="F72" s="6">
        <v>1.009500029983978</v>
      </c>
      <c r="G72" s="6">
        <v>1.3484024759225799</v>
      </c>
      <c r="H72" s="6" t="s">
        <v>432</v>
      </c>
      <c r="I72" s="6">
        <v>1.1109875417729029</v>
      </c>
      <c r="J72" s="6">
        <v>1.3577890307690319</v>
      </c>
      <c r="K72" s="6">
        <v>2.4803622339612899</v>
      </c>
      <c r="L72" s="6">
        <v>2.6862082734862451E-2</v>
      </c>
      <c r="M72" s="6">
        <v>83.720175574473103</v>
      </c>
      <c r="N72" s="6">
        <v>39.4717678180645</v>
      </c>
      <c r="O72" s="6">
        <v>1.8812349918451601</v>
      </c>
      <c r="P72" s="6">
        <v>1.153720954835268</v>
      </c>
      <c r="Q72" s="6">
        <v>0.1254911244495483</v>
      </c>
      <c r="R72" s="6">
        <v>2.3980976428645149</v>
      </c>
      <c r="S72" s="6">
        <v>1.7262753586408599</v>
      </c>
      <c r="T72" s="6">
        <v>6.1441797521376298</v>
      </c>
      <c r="U72" s="6">
        <v>0.1163</v>
      </c>
      <c r="V72" s="6">
        <v>34.070527663698897</v>
      </c>
      <c r="W72" s="6">
        <v>66.373949796128997</v>
      </c>
      <c r="X72" s="6" t="s">
        <v>434</v>
      </c>
      <c r="Y72" s="6" t="s">
        <v>434</v>
      </c>
      <c r="Z72" s="6" t="s">
        <v>434</v>
      </c>
      <c r="AA72" s="6" t="s">
        <v>434</v>
      </c>
      <c r="AB72" s="6">
        <v>15.748549499380641</v>
      </c>
      <c r="AC72" s="6">
        <v>0.15816</v>
      </c>
      <c r="AD72" s="6">
        <v>35.286104830107497</v>
      </c>
      <c r="AE72" s="60"/>
      <c r="AF72" s="26" t="s">
        <v>431</v>
      </c>
      <c r="AG72" s="26" t="s">
        <v>431</v>
      </c>
      <c r="AH72" s="26" t="s">
        <v>431</v>
      </c>
      <c r="AI72" s="26" t="s">
        <v>431</v>
      </c>
      <c r="AJ72" s="26" t="s">
        <v>431</v>
      </c>
      <c r="AK72" s="26">
        <v>17544.649932043001</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0.21379200000000001</v>
      </c>
      <c r="J73" s="6">
        <v>0.30287199999999997</v>
      </c>
      <c r="K73" s="6">
        <v>0.35632000000000003</v>
      </c>
      <c r="L73" s="6">
        <v>2.1379200000000001E-2</v>
      </c>
      <c r="M73" s="6" t="s">
        <v>432</v>
      </c>
      <c r="N73" s="6">
        <v>0.1831305</v>
      </c>
      <c r="O73" s="6">
        <v>5.5623749999999996E-3</v>
      </c>
      <c r="P73" s="6" t="s">
        <v>432</v>
      </c>
      <c r="Q73" s="6">
        <v>1.2978875000000001E-2</v>
      </c>
      <c r="R73" s="6">
        <v>3.5656249999999998E-3</v>
      </c>
      <c r="S73" s="6">
        <v>6.988625E-3</v>
      </c>
      <c r="T73" s="6">
        <v>1.7114999999999999E-3</v>
      </c>
      <c r="U73" s="6" t="s">
        <v>432</v>
      </c>
      <c r="V73" s="6">
        <v>0.88570125</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0.40034900000000001</v>
      </c>
      <c r="F74" s="6" t="s">
        <v>432</v>
      </c>
      <c r="G74" s="6">
        <v>3.6471</v>
      </c>
      <c r="H74" s="6" t="s">
        <v>432</v>
      </c>
      <c r="I74" s="6">
        <v>0.68979188619999998</v>
      </c>
      <c r="J74" s="6">
        <v>1.606032001</v>
      </c>
      <c r="K74" s="6">
        <v>2.1568299999999998</v>
      </c>
      <c r="L74" s="6">
        <v>1.5865212359599999E-2</v>
      </c>
      <c r="M74" s="6">
        <v>48.041879999999999</v>
      </c>
      <c r="N74" s="6" t="s">
        <v>432</v>
      </c>
      <c r="O74" s="6" t="s">
        <v>432</v>
      </c>
      <c r="P74" s="6" t="s">
        <v>432</v>
      </c>
      <c r="Q74" s="6" t="s">
        <v>432</v>
      </c>
      <c r="R74" s="6" t="s">
        <v>432</v>
      </c>
      <c r="S74" s="6" t="s">
        <v>432</v>
      </c>
      <c r="T74" s="6" t="s">
        <v>432</v>
      </c>
      <c r="U74" s="6" t="s">
        <v>432</v>
      </c>
      <c r="V74" s="6" t="s">
        <v>432</v>
      </c>
      <c r="W74" s="6">
        <v>11.730600000000001</v>
      </c>
      <c r="X74" s="6">
        <v>1.6148050599999999</v>
      </c>
      <c r="Y74" s="6">
        <v>1.6036721599999999</v>
      </c>
      <c r="Z74" s="6">
        <v>1.6036721599999999</v>
      </c>
      <c r="AA74" s="6">
        <v>0.19768668</v>
      </c>
      <c r="AB74" s="6">
        <v>5.0198360600000003</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0.64725000003499999</v>
      </c>
      <c r="H76" s="6" t="s">
        <v>432</v>
      </c>
      <c r="I76" s="6">
        <v>1.0356000000559999E-3</v>
      </c>
      <c r="J76" s="6">
        <v>2.0712000001119999E-3</v>
      </c>
      <c r="K76" s="6">
        <v>2.5890000001400001E-3</v>
      </c>
      <c r="L76" s="6" t="s">
        <v>432</v>
      </c>
      <c r="M76" s="6" t="s">
        <v>432</v>
      </c>
      <c r="N76" s="6">
        <v>0.1423950000077</v>
      </c>
      <c r="O76" s="6">
        <v>6.4725000003500004E-3</v>
      </c>
      <c r="P76" s="6" t="s">
        <v>432</v>
      </c>
      <c r="Q76" s="6">
        <v>3.8835000002100002E-2</v>
      </c>
      <c r="R76" s="6" t="s">
        <v>432</v>
      </c>
      <c r="S76" s="6" t="s">
        <v>432</v>
      </c>
      <c r="T76" s="6" t="s">
        <v>432</v>
      </c>
      <c r="U76" s="6" t="s">
        <v>432</v>
      </c>
      <c r="V76" s="6">
        <v>6.4725000003500004E-3</v>
      </c>
      <c r="W76" s="6">
        <v>0.41424000002240002</v>
      </c>
      <c r="X76" s="6" t="s">
        <v>432</v>
      </c>
      <c r="Y76" s="6" t="s">
        <v>432</v>
      </c>
      <c r="Z76" s="6" t="s">
        <v>432</v>
      </c>
      <c r="AA76" s="6" t="s">
        <v>432</v>
      </c>
      <c r="AB76" s="6" t="s">
        <v>432</v>
      </c>
      <c r="AC76" s="6" t="s">
        <v>432</v>
      </c>
      <c r="AD76" s="6">
        <v>3.3657000001820003E-4</v>
      </c>
      <c r="AE76" s="60"/>
      <c r="AF76" s="26" t="s">
        <v>431</v>
      </c>
      <c r="AG76" s="26" t="s">
        <v>431</v>
      </c>
      <c r="AH76" s="26" t="s">
        <v>431</v>
      </c>
      <c r="AI76" s="26" t="s">
        <v>431</v>
      </c>
      <c r="AJ76" s="26" t="s">
        <v>431</v>
      </c>
      <c r="AK76" s="26">
        <v>129.450000007</v>
      </c>
      <c r="AL76" s="49" t="s">
        <v>193</v>
      </c>
    </row>
    <row r="77" spans="1:38" s="2" customFormat="1" ht="26.25" customHeight="1" thickBot="1" x14ac:dyDescent="0.25">
      <c r="A77" s="70" t="s">
        <v>53</v>
      </c>
      <c r="B77" s="70" t="s">
        <v>194</v>
      </c>
      <c r="C77" s="71" t="s">
        <v>195</v>
      </c>
      <c r="D77" s="72"/>
      <c r="E77" s="6" t="s">
        <v>432</v>
      </c>
      <c r="F77" s="6" t="s">
        <v>432</v>
      </c>
      <c r="G77" s="6">
        <v>0.72175935000000002</v>
      </c>
      <c r="H77" s="6" t="s">
        <v>432</v>
      </c>
      <c r="I77" s="6">
        <v>7.5257220000000003E-3</v>
      </c>
      <c r="J77" s="6">
        <v>8.2069280000000005E-3</v>
      </c>
      <c r="K77" s="6">
        <v>9.3747150000000005E-3</v>
      </c>
      <c r="L77" s="6" t="s">
        <v>432</v>
      </c>
      <c r="M77" s="6" t="s">
        <v>432</v>
      </c>
      <c r="N77" s="6">
        <v>0.14435002</v>
      </c>
      <c r="O77" s="6">
        <v>3.4384489999999997E-2</v>
      </c>
      <c r="P77" s="6">
        <v>0.2920459125</v>
      </c>
      <c r="Q77" s="6">
        <v>1.9462500000000001E-3</v>
      </c>
      <c r="R77" s="6" t="s">
        <v>432</v>
      </c>
      <c r="S77" s="6" t="s">
        <v>432</v>
      </c>
      <c r="T77" s="6" t="s">
        <v>432</v>
      </c>
      <c r="U77" s="6" t="s">
        <v>432</v>
      </c>
      <c r="V77" s="6">
        <v>3.0167799999999998</v>
      </c>
      <c r="W77" s="6">
        <v>2.7572800000000002</v>
      </c>
      <c r="X77" s="6" t="s">
        <v>432</v>
      </c>
      <c r="Y77" s="6" t="s">
        <v>432</v>
      </c>
      <c r="Z77" s="6" t="s">
        <v>432</v>
      </c>
      <c r="AA77" s="6" t="s">
        <v>432</v>
      </c>
      <c r="AB77" s="6" t="s">
        <v>432</v>
      </c>
      <c r="AC77" s="6" t="s">
        <v>432</v>
      </c>
      <c r="AD77" s="6">
        <v>6.7109890000000005E-4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1.97850528</v>
      </c>
      <c r="H78" s="6" t="s">
        <v>432</v>
      </c>
      <c r="I78" s="6">
        <v>2.962172154E-2</v>
      </c>
      <c r="J78" s="6">
        <v>3.8588499999999998E-2</v>
      </c>
      <c r="K78" s="6">
        <v>0.10242128</v>
      </c>
      <c r="L78" s="6">
        <v>2.9621462E-5</v>
      </c>
      <c r="M78" s="6" t="s">
        <v>432</v>
      </c>
      <c r="N78" s="6">
        <v>4.3333659999999998</v>
      </c>
      <c r="O78" s="6">
        <v>0.21024419999999999</v>
      </c>
      <c r="P78" s="6">
        <v>4.5350000000000001E-2</v>
      </c>
      <c r="Q78" s="6">
        <v>1.108158</v>
      </c>
      <c r="R78" s="6">
        <v>5.5369020000000004</v>
      </c>
      <c r="S78" s="6">
        <v>9.7136220000000009</v>
      </c>
      <c r="T78" s="6">
        <v>0.23312801999999999</v>
      </c>
      <c r="U78" s="6" t="s">
        <v>432</v>
      </c>
      <c r="V78" s="6">
        <v>2.1093000000000002</v>
      </c>
      <c r="W78" s="6">
        <v>1.34033662</v>
      </c>
      <c r="X78" s="6" t="s">
        <v>432</v>
      </c>
      <c r="Y78" s="6" t="s">
        <v>432</v>
      </c>
      <c r="Z78" s="6" t="s">
        <v>432</v>
      </c>
      <c r="AA78" s="6" t="s">
        <v>432</v>
      </c>
      <c r="AB78" s="6" t="s">
        <v>432</v>
      </c>
      <c r="AC78" s="6" t="s">
        <v>432</v>
      </c>
      <c r="AD78" s="6">
        <v>9.8999999999999994E-5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0.87412000000000001</v>
      </c>
      <c r="H80" s="6" t="s">
        <v>432</v>
      </c>
      <c r="I80" s="6" t="s">
        <v>432</v>
      </c>
      <c r="J80" s="6" t="s">
        <v>432</v>
      </c>
      <c r="K80" s="6">
        <v>0.53791999999999995</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79.276898394</v>
      </c>
      <c r="G82" s="6" t="s">
        <v>431</v>
      </c>
      <c r="H82" s="6" t="s">
        <v>431</v>
      </c>
      <c r="I82" s="6" t="s">
        <v>432</v>
      </c>
      <c r="J82" s="6" t="s">
        <v>431</v>
      </c>
      <c r="K82" s="6" t="s">
        <v>431</v>
      </c>
      <c r="L82" s="6" t="s">
        <v>431</v>
      </c>
      <c r="M82" s="6" t="s">
        <v>431</v>
      </c>
      <c r="N82" s="6" t="s">
        <v>431</v>
      </c>
      <c r="O82" s="6" t="s">
        <v>431</v>
      </c>
      <c r="P82" s="6">
        <v>0.23111818000000001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1.5957733300000001</v>
      </c>
      <c r="G83" s="6" t="s">
        <v>432</v>
      </c>
      <c r="H83" s="6" t="s">
        <v>431</v>
      </c>
      <c r="I83" s="6">
        <v>8.8246669999999999E-2</v>
      </c>
      <c r="J83" s="6">
        <v>1.287533322</v>
      </c>
      <c r="K83" s="6">
        <v>2.300199992</v>
      </c>
      <c r="L83" s="6">
        <v>5.0300570000000001E-3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4.0559998999999999E-2</v>
      </c>
      <c r="G84" s="6" t="s">
        <v>431</v>
      </c>
      <c r="H84" s="6" t="s">
        <v>431</v>
      </c>
      <c r="I84" s="6">
        <v>2.4960004000000001E-2</v>
      </c>
      <c r="J84" s="6">
        <v>0.124799997</v>
      </c>
      <c r="K84" s="6">
        <v>0.49920000199999998</v>
      </c>
      <c r="L84" s="6">
        <v>3.2440000000000002E-6</v>
      </c>
      <c r="M84" s="6">
        <v>2.964001E-3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312000</v>
      </c>
      <c r="AL84" s="49" t="s">
        <v>412</v>
      </c>
    </row>
    <row r="85" spans="1:38" s="2" customFormat="1" ht="26.25" customHeight="1" thickBot="1" x14ac:dyDescent="0.25">
      <c r="A85" s="70" t="s">
        <v>208</v>
      </c>
      <c r="B85" s="76" t="s">
        <v>215</v>
      </c>
      <c r="C85" s="82" t="s">
        <v>403</v>
      </c>
      <c r="D85" s="72"/>
      <c r="E85" s="6" t="s">
        <v>431</v>
      </c>
      <c r="F85" s="6">
        <v>145.09721886299999</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822.9001538</v>
      </c>
      <c r="AL85" s="49" t="s">
        <v>216</v>
      </c>
    </row>
    <row r="86" spans="1:38" s="2" customFormat="1" ht="26.25" customHeight="1" thickBot="1" x14ac:dyDescent="0.25">
      <c r="A86" s="70" t="s">
        <v>208</v>
      </c>
      <c r="B86" s="76" t="s">
        <v>217</v>
      </c>
      <c r="C86" s="80" t="s">
        <v>218</v>
      </c>
      <c r="D86" s="72"/>
      <c r="E86" s="6" t="s">
        <v>431</v>
      </c>
      <c r="F86" s="6">
        <v>16.293232280000002</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136.906969</v>
      </c>
      <c r="AL86" s="49" t="s">
        <v>219</v>
      </c>
    </row>
    <row r="87" spans="1:38" s="2" customFormat="1" ht="26.25" customHeight="1" thickBot="1" x14ac:dyDescent="0.25">
      <c r="A87" s="70" t="s">
        <v>208</v>
      </c>
      <c r="B87" s="76" t="s">
        <v>220</v>
      </c>
      <c r="C87" s="80" t="s">
        <v>221</v>
      </c>
      <c r="D87" s="72"/>
      <c r="E87" s="6" t="s">
        <v>431</v>
      </c>
      <c r="F87" s="6">
        <v>0.64962182999999996</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0.94243426809999997</v>
      </c>
      <c r="AL87" s="49" t="s">
        <v>219</v>
      </c>
    </row>
    <row r="88" spans="1:38" s="2" customFormat="1" ht="26.25" customHeight="1" thickBot="1" x14ac:dyDescent="0.25">
      <c r="A88" s="70" t="s">
        <v>208</v>
      </c>
      <c r="B88" s="76" t="s">
        <v>222</v>
      </c>
      <c r="C88" s="80" t="s">
        <v>223</v>
      </c>
      <c r="D88" s="72"/>
      <c r="E88" s="6" t="s">
        <v>432</v>
      </c>
      <c r="F88" s="6">
        <v>59.198444616000003</v>
      </c>
      <c r="G88" s="6" t="s">
        <v>432</v>
      </c>
      <c r="H88" s="6" t="s">
        <v>432</v>
      </c>
      <c r="I88" s="6" t="s">
        <v>432</v>
      </c>
      <c r="J88" s="6" t="s">
        <v>432</v>
      </c>
      <c r="K88" s="6" t="s">
        <v>432</v>
      </c>
      <c r="L88" s="6" t="s">
        <v>432</v>
      </c>
      <c r="M88" s="6" t="s">
        <v>432</v>
      </c>
      <c r="N88" s="6" t="s">
        <v>432</v>
      </c>
      <c r="O88" s="6" t="s">
        <v>432</v>
      </c>
      <c r="P88" s="6" t="s">
        <v>432</v>
      </c>
      <c r="Q88" s="6" t="s">
        <v>432</v>
      </c>
      <c r="R88" s="6" t="s">
        <v>432</v>
      </c>
      <c r="S88" s="6" t="s">
        <v>432</v>
      </c>
      <c r="T88" s="6" t="s">
        <v>432</v>
      </c>
      <c r="U88" s="6" t="s">
        <v>432</v>
      </c>
      <c r="V88" s="6" t="s">
        <v>432</v>
      </c>
      <c r="W88" s="6" t="s">
        <v>432</v>
      </c>
      <c r="X88" s="6" t="s">
        <v>433</v>
      </c>
      <c r="Y88" s="6" t="s">
        <v>433</v>
      </c>
      <c r="Z88" s="6" t="s">
        <v>433</v>
      </c>
      <c r="AA88" s="6" t="s">
        <v>433</v>
      </c>
      <c r="AB88" s="6" t="s">
        <v>432</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20.574824805999999</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15.928495556</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5.4810000000000004E-4</v>
      </c>
      <c r="Y90" s="6">
        <v>2.7666000000000002E-4</v>
      </c>
      <c r="Z90" s="6">
        <v>2.7666000000000002E-4</v>
      </c>
      <c r="AA90" s="6">
        <v>2.7666000000000002E-4</v>
      </c>
      <c r="AB90" s="6">
        <v>1.3780800000000001E-3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0.176106341</v>
      </c>
      <c r="F91" s="6">
        <v>0.46904923999999998</v>
      </c>
      <c r="G91" s="6">
        <v>1.9357523000000001E-2</v>
      </c>
      <c r="H91" s="6">
        <v>0.40218064599999997</v>
      </c>
      <c r="I91" s="6">
        <v>2.949520868</v>
      </c>
      <c r="J91" s="6">
        <v>3.2570620190000001</v>
      </c>
      <c r="K91" s="6">
        <v>3.3205829179999999</v>
      </c>
      <c r="L91" s="6">
        <v>1.177468647</v>
      </c>
      <c r="M91" s="6">
        <v>5.3856260110000003</v>
      </c>
      <c r="N91" s="6">
        <v>5.0252669999999999E-3</v>
      </c>
      <c r="O91" s="6">
        <v>0.52332888899999996</v>
      </c>
      <c r="P91" s="6">
        <v>3.6600000000000002E-7</v>
      </c>
      <c r="Q91" s="6">
        <v>8.5259999999999993E-6</v>
      </c>
      <c r="R91" s="6">
        <v>9.9990999999999999E-5</v>
      </c>
      <c r="S91" s="6">
        <v>0.52616534400000003</v>
      </c>
      <c r="T91" s="6">
        <v>0.26185199399999998</v>
      </c>
      <c r="U91" s="6" t="s">
        <v>432</v>
      </c>
      <c r="V91" s="6">
        <v>0.26332623900000002</v>
      </c>
      <c r="W91" s="6">
        <v>9.6910999999999994E-3</v>
      </c>
      <c r="X91" s="6">
        <v>1.0757121E-2</v>
      </c>
      <c r="Y91" s="6">
        <v>4.3609950000000003E-3</v>
      </c>
      <c r="Z91" s="6">
        <v>4.3609950000000003E-3</v>
      </c>
      <c r="AA91" s="6">
        <v>4.3609950000000003E-3</v>
      </c>
      <c r="AB91" s="6">
        <v>2.3840106E-2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1.6921184</v>
      </c>
      <c r="F92" s="6">
        <v>3.8152794010000002</v>
      </c>
      <c r="G92" s="6">
        <v>3.3923968000000002</v>
      </c>
      <c r="H92" s="6" t="s">
        <v>432</v>
      </c>
      <c r="I92" s="6">
        <v>0.43594884</v>
      </c>
      <c r="J92" s="6">
        <v>0.58150511999999999</v>
      </c>
      <c r="K92" s="6">
        <v>0.72658140000000004</v>
      </c>
      <c r="L92" s="6">
        <v>1.133466984E-2</v>
      </c>
      <c r="M92" s="6">
        <v>8.7538131999999997</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1943.9594</v>
      </c>
      <c r="AL92" s="49" t="s">
        <v>231</v>
      </c>
    </row>
    <row r="93" spans="1:38" s="2" customFormat="1" ht="26.25" customHeight="1" thickBot="1" x14ac:dyDescent="0.25">
      <c r="A93" s="70" t="s">
        <v>53</v>
      </c>
      <c r="B93" s="74" t="s">
        <v>232</v>
      </c>
      <c r="C93" s="71" t="s">
        <v>405</v>
      </c>
      <c r="D93" s="77"/>
      <c r="E93" s="6" t="s">
        <v>431</v>
      </c>
      <c r="F93" s="6">
        <v>25.398604101</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9630.8451160000004</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1.6121464000000001</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3473.547</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1516.661832</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8.9999998999999997E-2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0.844214354</v>
      </c>
      <c r="F99" s="6">
        <v>22.652735266000001</v>
      </c>
      <c r="G99" s="6" t="s">
        <v>431</v>
      </c>
      <c r="H99" s="6">
        <v>31.415185957999999</v>
      </c>
      <c r="I99" s="6">
        <v>0.39485336999999998</v>
      </c>
      <c r="J99" s="6">
        <v>0.60672590999999998</v>
      </c>
      <c r="K99" s="6">
        <v>1.32901866</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963.05700000000002</v>
      </c>
      <c r="AL99" s="49" t="s">
        <v>245</v>
      </c>
    </row>
    <row r="100" spans="1:38" s="2" customFormat="1" ht="26.25" customHeight="1" thickBot="1" x14ac:dyDescent="0.25">
      <c r="A100" s="70" t="s">
        <v>243</v>
      </c>
      <c r="B100" s="70" t="s">
        <v>246</v>
      </c>
      <c r="C100" s="71" t="s">
        <v>408</v>
      </c>
      <c r="D100" s="84"/>
      <c r="E100" s="6">
        <v>2.0406420660000002</v>
      </c>
      <c r="F100" s="6">
        <v>20.607111434</v>
      </c>
      <c r="G100" s="6" t="s">
        <v>431</v>
      </c>
      <c r="H100" s="6">
        <v>37.056274242999997</v>
      </c>
      <c r="I100" s="6">
        <v>0.33356088</v>
      </c>
      <c r="J100" s="6">
        <v>0.50034131999999998</v>
      </c>
      <c r="K100" s="6">
        <v>1.0933384399999999</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5351.3630000000003</v>
      </c>
      <c r="AL100" s="49" t="s">
        <v>245</v>
      </c>
    </row>
    <row r="101" spans="1:38" s="2" customFormat="1" ht="26.25" customHeight="1" thickBot="1" x14ac:dyDescent="0.25">
      <c r="A101" s="70" t="s">
        <v>243</v>
      </c>
      <c r="B101" s="70" t="s">
        <v>247</v>
      </c>
      <c r="C101" s="71" t="s">
        <v>248</v>
      </c>
      <c r="D101" s="84"/>
      <c r="E101" s="6">
        <v>0.409883677</v>
      </c>
      <c r="F101" s="6">
        <v>1.0943665659999999</v>
      </c>
      <c r="G101" s="6" t="s">
        <v>431</v>
      </c>
      <c r="H101" s="6">
        <v>11.071611859000001</v>
      </c>
      <c r="I101" s="6">
        <v>0.10920484</v>
      </c>
      <c r="J101" s="6">
        <v>0.32761452000000002</v>
      </c>
      <c r="K101" s="6">
        <v>0.76443388000000001</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22451.628000000001</v>
      </c>
      <c r="AL101" s="49" t="s">
        <v>245</v>
      </c>
    </row>
    <row r="102" spans="1:38" s="2" customFormat="1" ht="26.25" customHeight="1" thickBot="1" x14ac:dyDescent="0.25">
      <c r="A102" s="70" t="s">
        <v>243</v>
      </c>
      <c r="B102" s="70" t="s">
        <v>249</v>
      </c>
      <c r="C102" s="71" t="s">
        <v>386</v>
      </c>
      <c r="D102" s="84"/>
      <c r="E102" s="6">
        <v>0.46914050400000001</v>
      </c>
      <c r="F102" s="6">
        <v>13.018579539999999</v>
      </c>
      <c r="G102" s="6" t="s">
        <v>431</v>
      </c>
      <c r="H102" s="6">
        <v>72.538366053999994</v>
      </c>
      <c r="I102" s="6">
        <v>0.15660101000000001</v>
      </c>
      <c r="J102" s="6">
        <v>3.49297032</v>
      </c>
      <c r="K102" s="6">
        <v>24.531647769999999</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25902.577000000001</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0.20553083</v>
      </c>
      <c r="F104" s="6">
        <v>0.50089689599999998</v>
      </c>
      <c r="G104" s="6" t="s">
        <v>431</v>
      </c>
      <c r="H104" s="6">
        <v>5.0007150349999998</v>
      </c>
      <c r="I104" s="6">
        <v>3.3418000000000003E-2</v>
      </c>
      <c r="J104" s="6">
        <v>0.100254</v>
      </c>
      <c r="K104" s="6">
        <v>0.233926</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2956.723</v>
      </c>
      <c r="AL104" s="49" t="s">
        <v>245</v>
      </c>
    </row>
    <row r="105" spans="1:38" s="2" customFormat="1" ht="26.25" customHeight="1" thickBot="1" x14ac:dyDescent="0.25">
      <c r="A105" s="70" t="s">
        <v>243</v>
      </c>
      <c r="B105" s="70" t="s">
        <v>254</v>
      </c>
      <c r="C105" s="71" t="s">
        <v>255</v>
      </c>
      <c r="D105" s="84"/>
      <c r="E105" s="6">
        <v>7.5021900000000002E-2</v>
      </c>
      <c r="F105" s="6">
        <v>0.31324020000000002</v>
      </c>
      <c r="G105" s="6" t="s">
        <v>431</v>
      </c>
      <c r="H105" s="6">
        <v>1.9608949550000001</v>
      </c>
      <c r="I105" s="6">
        <v>1.2482347E-2</v>
      </c>
      <c r="J105" s="6">
        <v>1.9615121999999999E-2</v>
      </c>
      <c r="K105" s="6">
        <v>4.2796632000000001E-2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273.57000002034903</v>
      </c>
      <c r="AL105" s="49" t="s">
        <v>245</v>
      </c>
    </row>
    <row r="106" spans="1:38" s="2" customFormat="1" ht="26.25" customHeight="1" thickBot="1" x14ac:dyDescent="0.25">
      <c r="A106" s="70" t="s">
        <v>243</v>
      </c>
      <c r="B106" s="70" t="s">
        <v>256</v>
      </c>
      <c r="C106" s="71" t="s">
        <v>257</v>
      </c>
      <c r="D106" s="84"/>
      <c r="E106" s="6">
        <v>4.9145199999999997E-4</v>
      </c>
      <c r="F106" s="6">
        <v>9.2301610000000006E-3</v>
      </c>
      <c r="G106" s="6" t="s">
        <v>431</v>
      </c>
      <c r="H106" s="6">
        <v>1.9723340999999998E-2</v>
      </c>
      <c r="I106" s="6">
        <v>3.5466300000000002E-4</v>
      </c>
      <c r="J106" s="6">
        <v>5.6746200000000002E-4</v>
      </c>
      <c r="K106" s="6">
        <v>1.2058559999999999E-3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18.587000001189001</v>
      </c>
      <c r="AL106" s="49" t="s">
        <v>245</v>
      </c>
    </row>
    <row r="107" spans="1:38" s="2" customFormat="1" ht="26.25" customHeight="1" thickBot="1" x14ac:dyDescent="0.25">
      <c r="A107" s="70" t="s">
        <v>243</v>
      </c>
      <c r="B107" s="70" t="s">
        <v>258</v>
      </c>
      <c r="C107" s="71" t="s">
        <v>379</v>
      </c>
      <c r="D107" s="84"/>
      <c r="E107" s="6">
        <v>0.61805569599999999</v>
      </c>
      <c r="F107" s="6">
        <v>2.0066864579999999</v>
      </c>
      <c r="G107" s="6" t="s">
        <v>431</v>
      </c>
      <c r="H107" s="6">
        <v>8.9685055800000004</v>
      </c>
      <c r="I107" s="6">
        <v>0.15326962199999999</v>
      </c>
      <c r="J107" s="6">
        <v>2.0435949600000001</v>
      </c>
      <c r="K107" s="6">
        <v>9.7070760600000003</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51089.874000000003</v>
      </c>
      <c r="AL107" s="49" t="s">
        <v>245</v>
      </c>
    </row>
    <row r="108" spans="1:38" s="2" customFormat="1" ht="26.25" customHeight="1" thickBot="1" x14ac:dyDescent="0.25">
      <c r="A108" s="70" t="s">
        <v>243</v>
      </c>
      <c r="B108" s="70" t="s">
        <v>259</v>
      </c>
      <c r="C108" s="71" t="s">
        <v>380</v>
      </c>
      <c r="D108" s="84"/>
      <c r="E108" s="6">
        <v>0.99846870499999996</v>
      </c>
      <c r="F108" s="6">
        <v>10.086873098</v>
      </c>
      <c r="G108" s="6" t="s">
        <v>431</v>
      </c>
      <c r="H108" s="6">
        <v>21.027738584000002</v>
      </c>
      <c r="I108" s="6">
        <v>0.14896023</v>
      </c>
      <c r="J108" s="6">
        <v>1.4896023</v>
      </c>
      <c r="K108" s="6">
        <v>2.9792046000000001</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74480.115000000005</v>
      </c>
      <c r="AL108" s="49" t="s">
        <v>245</v>
      </c>
    </row>
    <row r="109" spans="1:38" s="2" customFormat="1" ht="26.25" customHeight="1" thickBot="1" x14ac:dyDescent="0.25">
      <c r="A109" s="70" t="s">
        <v>243</v>
      </c>
      <c r="B109" s="70" t="s">
        <v>260</v>
      </c>
      <c r="C109" s="71" t="s">
        <v>381</v>
      </c>
      <c r="D109" s="84"/>
      <c r="E109" s="6">
        <v>9.0038173999999999E-2</v>
      </c>
      <c r="F109" s="6">
        <v>0.46103451600000001</v>
      </c>
      <c r="G109" s="6" t="s">
        <v>431</v>
      </c>
      <c r="H109" s="6">
        <v>2.6099436159999998</v>
      </c>
      <c r="I109" s="6">
        <v>9.3315319999999993E-2</v>
      </c>
      <c r="J109" s="6">
        <v>0.51323426000000005</v>
      </c>
      <c r="K109" s="6">
        <v>0.51323426000000005</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4665.7659999999996</v>
      </c>
      <c r="AL109" s="49" t="s">
        <v>245</v>
      </c>
    </row>
    <row r="110" spans="1:38" s="2" customFormat="1" ht="26.25" customHeight="1" thickBot="1" x14ac:dyDescent="0.25">
      <c r="A110" s="70" t="s">
        <v>243</v>
      </c>
      <c r="B110" s="70" t="s">
        <v>261</v>
      </c>
      <c r="C110" s="71" t="s">
        <v>382</v>
      </c>
      <c r="D110" s="84"/>
      <c r="E110" s="6">
        <v>0.37105986099999999</v>
      </c>
      <c r="F110" s="6">
        <v>1.9054209040000001</v>
      </c>
      <c r="G110" s="6" t="s">
        <v>431</v>
      </c>
      <c r="H110" s="6">
        <v>10.756198648</v>
      </c>
      <c r="I110" s="6">
        <v>0.38578918000000001</v>
      </c>
      <c r="J110" s="6">
        <v>2.1218404899999999</v>
      </c>
      <c r="K110" s="6">
        <v>2.1218404899999999</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19289.458999999999</v>
      </c>
      <c r="AL110" s="49" t="s">
        <v>245</v>
      </c>
    </row>
    <row r="111" spans="1:38" s="2" customFormat="1" ht="26.25" customHeight="1" thickBot="1" x14ac:dyDescent="0.25">
      <c r="A111" s="70" t="s">
        <v>243</v>
      </c>
      <c r="B111" s="70" t="s">
        <v>262</v>
      </c>
      <c r="C111" s="71" t="s">
        <v>376</v>
      </c>
      <c r="D111" s="84"/>
      <c r="E111" s="6">
        <v>1.1829990029999999</v>
      </c>
      <c r="F111" s="6">
        <v>0.74383466799999998</v>
      </c>
      <c r="G111" s="6" t="s">
        <v>431</v>
      </c>
      <c r="H111" s="6">
        <v>20.118747566</v>
      </c>
      <c r="I111" s="6">
        <v>4.0627928000000001E-2</v>
      </c>
      <c r="J111" s="6">
        <v>8.1255856000000001E-2</v>
      </c>
      <c r="K111" s="6">
        <v>0.18282567599999999</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10156.982</v>
      </c>
      <c r="AL111" s="49" t="s">
        <v>245</v>
      </c>
    </row>
    <row r="112" spans="1:38" s="2" customFormat="1" ht="26.25" customHeight="1" thickBot="1" x14ac:dyDescent="0.25">
      <c r="A112" s="70" t="s">
        <v>263</v>
      </c>
      <c r="B112" s="70" t="s">
        <v>264</v>
      </c>
      <c r="C112" s="71" t="s">
        <v>265</v>
      </c>
      <c r="D112" s="72"/>
      <c r="E112" s="6">
        <v>38.791320005999999</v>
      </c>
      <c r="F112" s="6" t="s">
        <v>431</v>
      </c>
      <c r="G112" s="6" t="s">
        <v>431</v>
      </c>
      <c r="H112" s="6">
        <v>109.403026161</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969783000</v>
      </c>
      <c r="AL112" s="49" t="s">
        <v>418</v>
      </c>
    </row>
    <row r="113" spans="1:38" s="2" customFormat="1" ht="26.25" customHeight="1" thickBot="1" x14ac:dyDescent="0.25">
      <c r="A113" s="70" t="s">
        <v>263</v>
      </c>
      <c r="B113" s="85" t="s">
        <v>266</v>
      </c>
      <c r="C113" s="86" t="s">
        <v>267</v>
      </c>
      <c r="D113" s="72"/>
      <c r="E113" s="6">
        <v>18.590243749999999</v>
      </c>
      <c r="F113" s="6">
        <v>26.597748886000002</v>
      </c>
      <c r="G113" s="6" t="s">
        <v>431</v>
      </c>
      <c r="H113" s="6">
        <v>136.760448314</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1.0992595190000001</v>
      </c>
      <c r="F114" s="6" t="s">
        <v>431</v>
      </c>
      <c r="G114" s="6" t="s">
        <v>431</v>
      </c>
      <c r="H114" s="6">
        <v>3.5725934389999998</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0.32903572199999997</v>
      </c>
      <c r="F115" s="6" t="s">
        <v>431</v>
      </c>
      <c r="G115" s="6" t="s">
        <v>431</v>
      </c>
      <c r="H115" s="6">
        <v>0.65807144100000003</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12.726685435</v>
      </c>
      <c r="F116" s="6">
        <v>1.404026481</v>
      </c>
      <c r="G116" s="6" t="s">
        <v>431</v>
      </c>
      <c r="H116" s="6">
        <v>34.253349495999998</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6.1533420220000004</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2.017447743</v>
      </c>
      <c r="J119" s="6">
        <v>45.921969615000002</v>
      </c>
      <c r="K119" s="6">
        <v>45.921969615000002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9.0140069680000003</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2.5805980000000002</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t="s">
        <v>431</v>
      </c>
      <c r="F123" s="6" t="s">
        <v>431</v>
      </c>
      <c r="G123" s="6" t="s">
        <v>431</v>
      </c>
      <c r="H123" s="6" t="s">
        <v>431</v>
      </c>
      <c r="I123" s="6" t="s">
        <v>431</v>
      </c>
      <c r="J123" s="6" t="s">
        <v>431</v>
      </c>
      <c r="K123" s="6" t="s">
        <v>431</v>
      </c>
      <c r="L123" s="6" t="s">
        <v>431</v>
      </c>
      <c r="M123" s="6" t="s">
        <v>431</v>
      </c>
      <c r="N123" s="6" t="s">
        <v>431</v>
      </c>
      <c r="O123" s="6" t="s">
        <v>431</v>
      </c>
      <c r="P123" s="6" t="s">
        <v>431</v>
      </c>
      <c r="Q123" s="6" t="s">
        <v>431</v>
      </c>
      <c r="R123" s="6" t="s">
        <v>431</v>
      </c>
      <c r="S123" s="6" t="s">
        <v>431</v>
      </c>
      <c r="T123" s="6" t="s">
        <v>431</v>
      </c>
      <c r="U123" s="6" t="s">
        <v>431</v>
      </c>
      <c r="V123" s="6" t="s">
        <v>431</v>
      </c>
      <c r="W123" s="6" t="s">
        <v>431</v>
      </c>
      <c r="X123" s="6" t="s">
        <v>431</v>
      </c>
      <c r="Y123" s="6" t="s">
        <v>431</v>
      </c>
      <c r="Z123" s="6" t="s">
        <v>431</v>
      </c>
      <c r="AA123" s="6" t="s">
        <v>431</v>
      </c>
      <c r="AB123" s="6" t="s">
        <v>431</v>
      </c>
      <c r="AC123" s="6" t="s">
        <v>431</v>
      </c>
      <c r="AD123" s="6" t="s">
        <v>431</v>
      </c>
      <c r="AE123" s="60"/>
      <c r="AF123" s="26" t="s">
        <v>431</v>
      </c>
      <c r="AG123" s="26" t="s">
        <v>431</v>
      </c>
      <c r="AH123" s="26" t="s">
        <v>431</v>
      </c>
      <c r="AI123" s="26" t="s">
        <v>431</v>
      </c>
      <c r="AJ123" s="26" t="s">
        <v>431</v>
      </c>
      <c r="AK123" s="26" t="s">
        <v>431</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1.2149463837103771E-2</v>
      </c>
      <c r="F125" s="6">
        <v>3.9115955909926399</v>
      </c>
      <c r="G125" s="6" t="s">
        <v>431</v>
      </c>
      <c r="H125" s="6" t="s">
        <v>432</v>
      </c>
      <c r="I125" s="6">
        <v>5.7132328889930887E-3</v>
      </c>
      <c r="J125" s="6">
        <v>9.4700623346139906E-3</v>
      </c>
      <c r="K125" s="6">
        <v>1.4398372596611303E-2</v>
      </c>
      <c r="L125" s="6" t="s">
        <v>431</v>
      </c>
      <c r="M125" s="6">
        <v>0.22428441032405408</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20197.998041022973</v>
      </c>
      <c r="AL125" s="49" t="s">
        <v>425</v>
      </c>
    </row>
    <row r="126" spans="1:38" s="2" customFormat="1" ht="26.25" customHeight="1" thickBot="1" x14ac:dyDescent="0.25">
      <c r="A126" s="70" t="s">
        <v>288</v>
      </c>
      <c r="B126" s="70" t="s">
        <v>291</v>
      </c>
      <c r="C126" s="71" t="s">
        <v>292</v>
      </c>
      <c r="D126" s="72"/>
      <c r="E126" s="6" t="s">
        <v>432</v>
      </c>
      <c r="F126" s="6" t="s">
        <v>432</v>
      </c>
      <c r="G126" s="6" t="s">
        <v>432</v>
      </c>
      <c r="H126" s="6">
        <v>0.87769827700000003</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3657.0761471999999</v>
      </c>
      <c r="AL126" s="49" t="s">
        <v>424</v>
      </c>
    </row>
    <row r="127" spans="1:38" s="2" customFormat="1" ht="26.25" customHeight="1" thickBot="1" x14ac:dyDescent="0.25">
      <c r="A127" s="70" t="s">
        <v>288</v>
      </c>
      <c r="B127" s="70" t="s">
        <v>293</v>
      </c>
      <c r="C127" s="71" t="s">
        <v>294</v>
      </c>
      <c r="D127" s="72"/>
      <c r="E127" s="6">
        <v>1.3362199999999999E-4</v>
      </c>
      <c r="F127" s="6" t="s">
        <v>432</v>
      </c>
      <c r="G127" s="6" t="s">
        <v>432</v>
      </c>
      <c r="H127" s="6">
        <v>9.8509359999999994E-3</v>
      </c>
      <c r="I127" s="6">
        <v>5.5504000000000003E-5</v>
      </c>
      <c r="J127" s="6">
        <v>5.5504000000000003E-5</v>
      </c>
      <c r="K127" s="6">
        <v>5.5504000000000003E-5</v>
      </c>
      <c r="L127" s="6" t="s">
        <v>432</v>
      </c>
      <c r="M127" s="6">
        <v>2.4668630000000001E-3</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0.35821584000000001</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0.1028548</v>
      </c>
      <c r="F132" s="6">
        <v>2.01989762E-2</v>
      </c>
      <c r="G132" s="6">
        <v>0.12023200000000001</v>
      </c>
      <c r="H132" s="6" t="s">
        <v>432</v>
      </c>
      <c r="I132" s="6">
        <v>1.8893600000000001E-3</v>
      </c>
      <c r="J132" s="6">
        <v>7.0421600000000004E-3</v>
      </c>
      <c r="K132" s="6">
        <v>8.9315199999999997E-2</v>
      </c>
      <c r="L132" s="6">
        <v>6.6126419999999999E-5</v>
      </c>
      <c r="M132" s="6">
        <v>0.63769975999999995</v>
      </c>
      <c r="N132" s="6">
        <v>2.057096</v>
      </c>
      <c r="O132" s="6">
        <v>0.65827071999999998</v>
      </c>
      <c r="P132" s="6">
        <v>9.4626416000000005E-2</v>
      </c>
      <c r="Q132" s="6">
        <v>0.193367024</v>
      </c>
      <c r="R132" s="6">
        <v>0.57598687999999998</v>
      </c>
      <c r="S132" s="6">
        <v>1.6456767999999999</v>
      </c>
      <c r="T132" s="6">
        <v>0.32913535999999999</v>
      </c>
      <c r="U132" s="6">
        <v>6.1712879999999996E-3</v>
      </c>
      <c r="V132" s="6">
        <v>2.71536672</v>
      </c>
      <c r="W132" s="6">
        <v>191.30992800000001</v>
      </c>
      <c r="X132" s="6">
        <v>2.1899399999999999E-5</v>
      </c>
      <c r="Y132" s="6">
        <v>3.0058000000000001E-6</v>
      </c>
      <c r="Z132" s="6">
        <v>2.6193399999999999E-5</v>
      </c>
      <c r="AA132" s="6">
        <v>4.2939999999999999E-6</v>
      </c>
      <c r="AB132" s="6">
        <v>5.5392600000000002E-5</v>
      </c>
      <c r="AC132" s="6">
        <v>0.193366124</v>
      </c>
      <c r="AD132" s="6">
        <v>0.18513914000000001</v>
      </c>
      <c r="AE132" s="60"/>
      <c r="AF132" s="26" t="s">
        <v>431</v>
      </c>
      <c r="AG132" s="26" t="s">
        <v>431</v>
      </c>
      <c r="AH132" s="26" t="s">
        <v>431</v>
      </c>
      <c r="AI132" s="26" t="s">
        <v>431</v>
      </c>
      <c r="AJ132" s="26" t="s">
        <v>431</v>
      </c>
      <c r="AK132" s="26">
        <v>42.94</v>
      </c>
      <c r="AL132" s="49" t="s">
        <v>414</v>
      </c>
    </row>
    <row r="133" spans="1:38" s="2" customFormat="1" ht="26.25" customHeight="1" thickBot="1" x14ac:dyDescent="0.25">
      <c r="A133" s="70" t="s">
        <v>288</v>
      </c>
      <c r="B133" s="74" t="s">
        <v>307</v>
      </c>
      <c r="C133" s="82" t="s">
        <v>308</v>
      </c>
      <c r="D133" s="72"/>
      <c r="E133" s="6">
        <v>6.3983705000000002E-2</v>
      </c>
      <c r="F133" s="6">
        <v>1.0082279999999999E-3</v>
      </c>
      <c r="G133" s="6">
        <v>8.7638290000000008E-3</v>
      </c>
      <c r="H133" s="6" t="s">
        <v>431</v>
      </c>
      <c r="I133" s="6">
        <v>2.6911919999999998E-3</v>
      </c>
      <c r="J133" s="6">
        <v>2.6911919999999998E-3</v>
      </c>
      <c r="K133" s="6">
        <v>2.9905610000000001E-3</v>
      </c>
      <c r="L133" s="6" t="s">
        <v>432</v>
      </c>
      <c r="M133" s="6" t="s">
        <v>434</v>
      </c>
      <c r="N133" s="6">
        <v>2.3290049999999999E-3</v>
      </c>
      <c r="O133" s="6">
        <v>3.9010800000000001E-4</v>
      </c>
      <c r="P133" s="6">
        <v>0.11555845200000001</v>
      </c>
      <c r="Q133" s="6">
        <v>1.0555359999999999E-3</v>
      </c>
      <c r="R133" s="6">
        <v>1.051661E-3</v>
      </c>
      <c r="S133" s="6">
        <v>9.6401899999999999E-4</v>
      </c>
      <c r="T133" s="6">
        <v>1.344046E-3</v>
      </c>
      <c r="U133" s="6">
        <v>1.534058E-3</v>
      </c>
      <c r="V133" s="6">
        <v>1.2418271999999999E-2</v>
      </c>
      <c r="W133" s="6">
        <v>2.0940122699999999E-3</v>
      </c>
      <c r="X133" s="6">
        <v>1.023739332E-6</v>
      </c>
      <c r="Y133" s="6">
        <v>5.5917883210000003E-7</v>
      </c>
      <c r="Z133" s="6">
        <v>4.9946070439999999E-7</v>
      </c>
      <c r="AA133" s="6">
        <v>5.4211650989999996E-7</v>
      </c>
      <c r="AB133" s="6">
        <v>2.6244953783999999E-6</v>
      </c>
      <c r="AC133" s="6">
        <v>1.1632999999999999E-2</v>
      </c>
      <c r="AD133" s="6">
        <v>3.1795999999999998E-2</v>
      </c>
      <c r="AE133" s="60"/>
      <c r="AF133" s="26" t="s">
        <v>431</v>
      </c>
      <c r="AG133" s="26" t="s">
        <v>431</v>
      </c>
      <c r="AH133" s="26" t="s">
        <v>431</v>
      </c>
      <c r="AI133" s="26" t="s">
        <v>431</v>
      </c>
      <c r="AJ133" s="26" t="s">
        <v>431</v>
      </c>
      <c r="AK133" s="26">
        <v>77556.009999999995</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48.346510314</v>
      </c>
      <c r="F135" s="6">
        <v>9.6886794250000001</v>
      </c>
      <c r="G135" s="6">
        <v>1.840849092</v>
      </c>
      <c r="H135" s="6" t="s">
        <v>432</v>
      </c>
      <c r="I135" s="6">
        <v>44.664812128999998</v>
      </c>
      <c r="J135" s="6">
        <v>47.377642369</v>
      </c>
      <c r="K135" s="6">
        <v>48.249623516</v>
      </c>
      <c r="L135" s="6">
        <v>24.967726866</v>
      </c>
      <c r="M135" s="6">
        <v>609.22416198999997</v>
      </c>
      <c r="N135" s="6">
        <v>6.4914152129999998</v>
      </c>
      <c r="O135" s="6">
        <v>0.67820756000000004</v>
      </c>
      <c r="P135" s="6" t="s">
        <v>432</v>
      </c>
      <c r="Q135" s="6">
        <v>0.38754717500000002</v>
      </c>
      <c r="R135" s="6">
        <v>9.6886794999999998E-2</v>
      </c>
      <c r="S135" s="6">
        <v>1.356415119</v>
      </c>
      <c r="T135" s="6" t="s">
        <v>432</v>
      </c>
      <c r="U135" s="6">
        <v>0.29066038100000002</v>
      </c>
      <c r="V135" s="6">
        <v>174.88066354599999</v>
      </c>
      <c r="W135" s="6">
        <v>96.886794209626686</v>
      </c>
      <c r="X135" s="6">
        <v>5.4256659014049961E-2</v>
      </c>
      <c r="Y135" s="6">
        <v>0.10173123565134368</v>
      </c>
      <c r="Z135" s="6">
        <v>0.23059080080971234</v>
      </c>
      <c r="AA135" s="6" t="s">
        <v>432</v>
      </c>
      <c r="AB135" s="6">
        <v>0.38657869547510598</v>
      </c>
      <c r="AC135" s="6" t="s">
        <v>432</v>
      </c>
      <c r="AD135" s="6" t="s">
        <v>431</v>
      </c>
      <c r="AE135" s="60"/>
      <c r="AF135" s="26" t="s">
        <v>431</v>
      </c>
      <c r="AG135" s="26" t="s">
        <v>431</v>
      </c>
      <c r="AH135" s="26" t="s">
        <v>431</v>
      </c>
      <c r="AI135" s="26" t="s">
        <v>431</v>
      </c>
      <c r="AJ135" s="26" t="s">
        <v>431</v>
      </c>
      <c r="AK135" s="26">
        <v>6782.0823767562451</v>
      </c>
      <c r="AL135" s="49" t="s">
        <v>412</v>
      </c>
    </row>
    <row r="136" spans="1:38" s="2" customFormat="1" ht="26.25" customHeight="1" thickBot="1" x14ac:dyDescent="0.25">
      <c r="A136" s="70" t="s">
        <v>288</v>
      </c>
      <c r="B136" s="70" t="s">
        <v>313</v>
      </c>
      <c r="C136" s="71" t="s">
        <v>314</v>
      </c>
      <c r="D136" s="72"/>
      <c r="E136" s="6">
        <v>1.0445426000000001E-2</v>
      </c>
      <c r="F136" s="6">
        <v>7.3104985999999997E-2</v>
      </c>
      <c r="G136" s="6" t="s">
        <v>431</v>
      </c>
      <c r="H136" s="6" t="s">
        <v>432</v>
      </c>
      <c r="I136" s="6">
        <v>4.3388740000000004E-3</v>
      </c>
      <c r="J136" s="6">
        <v>4.3388740000000004E-3</v>
      </c>
      <c r="K136" s="6">
        <v>4.3388740000000004E-3</v>
      </c>
      <c r="L136" s="6" t="s">
        <v>432</v>
      </c>
      <c r="M136" s="6">
        <v>0.192838599</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1449.06907</v>
      </c>
      <c r="AL136" s="49" t="s">
        <v>416</v>
      </c>
    </row>
    <row r="137" spans="1:38" s="2" customFormat="1" ht="26.25" customHeight="1" thickBot="1" x14ac:dyDescent="0.25">
      <c r="A137" s="70" t="s">
        <v>288</v>
      </c>
      <c r="B137" s="70" t="s">
        <v>315</v>
      </c>
      <c r="C137" s="71" t="s">
        <v>316</v>
      </c>
      <c r="D137" s="72"/>
      <c r="E137" s="6">
        <v>2.78283E-3</v>
      </c>
      <c r="F137" s="6">
        <v>2.34752685E-2</v>
      </c>
      <c r="G137" s="6" t="s">
        <v>431</v>
      </c>
      <c r="H137" s="6" t="s">
        <v>432</v>
      </c>
      <c r="I137" s="6">
        <v>1.1559420000000001E-3</v>
      </c>
      <c r="J137" s="6">
        <v>1.1559420000000001E-3</v>
      </c>
      <c r="K137" s="6">
        <v>1.1559420000000001E-3</v>
      </c>
      <c r="L137" s="6" t="s">
        <v>432</v>
      </c>
      <c r="M137" s="6">
        <v>5.1371416000000003E-2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5509.2489340000002</v>
      </c>
      <c r="AL137" s="49" t="s">
        <v>416</v>
      </c>
    </row>
    <row r="138" spans="1:38" s="2" customFormat="1" ht="26.25" customHeight="1" thickBot="1" x14ac:dyDescent="0.25">
      <c r="A138" s="74" t="s">
        <v>288</v>
      </c>
      <c r="B138" s="74" t="s">
        <v>317</v>
      </c>
      <c r="C138" s="76" t="s">
        <v>318</v>
      </c>
      <c r="D138" s="73"/>
      <c r="E138" s="6" t="s">
        <v>433</v>
      </c>
      <c r="F138" s="6" t="s">
        <v>433</v>
      </c>
      <c r="G138" s="6" t="s">
        <v>433</v>
      </c>
      <c r="H138" s="6" t="s">
        <v>433</v>
      </c>
      <c r="I138" s="6" t="s">
        <v>433</v>
      </c>
      <c r="J138" s="6" t="s">
        <v>433</v>
      </c>
      <c r="K138" s="6" t="s">
        <v>433</v>
      </c>
      <c r="L138" s="6" t="s">
        <v>433</v>
      </c>
      <c r="M138" s="6" t="s">
        <v>433</v>
      </c>
      <c r="N138" s="6" t="s">
        <v>433</v>
      </c>
      <c r="O138" s="6" t="s">
        <v>433</v>
      </c>
      <c r="P138" s="6" t="s">
        <v>433</v>
      </c>
      <c r="Q138" s="6" t="s">
        <v>433</v>
      </c>
      <c r="R138" s="6" t="s">
        <v>433</v>
      </c>
      <c r="S138" s="6" t="s">
        <v>433</v>
      </c>
      <c r="T138" s="6" t="s">
        <v>433</v>
      </c>
      <c r="U138" s="6" t="s">
        <v>433</v>
      </c>
      <c r="V138" s="6" t="s">
        <v>433</v>
      </c>
      <c r="W138" s="6" t="s">
        <v>433</v>
      </c>
      <c r="X138" s="6" t="s">
        <v>433</v>
      </c>
      <c r="Y138" s="6" t="s">
        <v>433</v>
      </c>
      <c r="Z138" s="6" t="s">
        <v>433</v>
      </c>
      <c r="AA138" s="6" t="s">
        <v>433</v>
      </c>
      <c r="AB138" s="6" t="s">
        <v>433</v>
      </c>
      <c r="AC138" s="6" t="s">
        <v>433</v>
      </c>
      <c r="AD138" s="6" t="s">
        <v>433</v>
      </c>
      <c r="AE138" s="60"/>
      <c r="AF138" s="26" t="s">
        <v>433</v>
      </c>
      <c r="AG138" s="26" t="s">
        <v>433</v>
      </c>
      <c r="AH138" s="26" t="s">
        <v>433</v>
      </c>
      <c r="AI138" s="26" t="s">
        <v>433</v>
      </c>
      <c r="AJ138" s="26" t="s">
        <v>433</v>
      </c>
      <c r="AK138" s="26" t="s">
        <v>433</v>
      </c>
      <c r="AL138" s="49" t="s">
        <v>416</v>
      </c>
    </row>
    <row r="139" spans="1:38" s="2" customFormat="1" ht="26.25" customHeight="1" thickBot="1" x14ac:dyDescent="0.25">
      <c r="A139" s="74" t="s">
        <v>288</v>
      </c>
      <c r="B139" s="74" t="s">
        <v>319</v>
      </c>
      <c r="C139" s="76" t="s">
        <v>377</v>
      </c>
      <c r="D139" s="73"/>
      <c r="E139" s="6" t="s">
        <v>432</v>
      </c>
      <c r="F139" s="6">
        <v>0.490450253</v>
      </c>
      <c r="G139" s="6" t="s">
        <v>432</v>
      </c>
      <c r="H139" s="6">
        <v>5.8810139999999997E-2</v>
      </c>
      <c r="I139" s="6">
        <v>1.8700197670000001</v>
      </c>
      <c r="J139" s="6">
        <v>1.8700197670000001</v>
      </c>
      <c r="K139" s="6">
        <v>1.8700197670000001</v>
      </c>
      <c r="L139" s="6" t="s">
        <v>433</v>
      </c>
      <c r="M139" s="6" t="s">
        <v>432</v>
      </c>
      <c r="N139" s="6">
        <v>5.4020600000000002E-3</v>
      </c>
      <c r="O139" s="6">
        <v>1.0845644999999999E-2</v>
      </c>
      <c r="P139" s="6">
        <v>1.0845644999999999E-2</v>
      </c>
      <c r="Q139" s="6">
        <v>1.7155349E-2</v>
      </c>
      <c r="R139" s="6">
        <v>1.6370235E-2</v>
      </c>
      <c r="S139" s="6">
        <v>3.8256469000000001E-2</v>
      </c>
      <c r="T139" s="6" t="s">
        <v>432</v>
      </c>
      <c r="U139" s="6" t="s">
        <v>432</v>
      </c>
      <c r="V139" s="6" t="s">
        <v>432</v>
      </c>
      <c r="W139" s="6">
        <v>19.06859</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1066.1962000000001</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1396.8507565955351</v>
      </c>
      <c r="F141" s="20">
        <f t="shared" ref="F141:AD141" si="0">SUM(F14:F140)</f>
        <v>707.2617301608808</v>
      </c>
      <c r="G141" s="20">
        <f t="shared" si="0"/>
        <v>1097.8885012715104</v>
      </c>
      <c r="H141" s="20">
        <f t="shared" si="0"/>
        <v>525.92274786914868</v>
      </c>
      <c r="I141" s="20">
        <f t="shared" si="0"/>
        <v>177.12629769854451</v>
      </c>
      <c r="J141" s="20">
        <f t="shared" si="0"/>
        <v>311.14963637099015</v>
      </c>
      <c r="K141" s="20">
        <f t="shared" si="0"/>
        <v>513.11373816870355</v>
      </c>
      <c r="L141" s="20">
        <f t="shared" si="0"/>
        <v>55.649565047489872</v>
      </c>
      <c r="M141" s="20">
        <f t="shared" si="0"/>
        <v>2064.4538402180192</v>
      </c>
      <c r="N141" s="20">
        <f t="shared" si="0"/>
        <v>155.7487147723817</v>
      </c>
      <c r="O141" s="20">
        <f t="shared" si="0"/>
        <v>11.201229752186842</v>
      </c>
      <c r="P141" s="20">
        <f t="shared" si="0"/>
        <v>7.9074580984527927</v>
      </c>
      <c r="Q141" s="20">
        <f t="shared" si="0"/>
        <v>9.2348479991589691</v>
      </c>
      <c r="R141" s="20">
        <f>SUM(R14:R140)</f>
        <v>33.29125681537888</v>
      </c>
      <c r="S141" s="20">
        <f t="shared" si="0"/>
        <v>147.57723296400579</v>
      </c>
      <c r="T141" s="20">
        <f t="shared" si="0"/>
        <v>200.648028872249</v>
      </c>
      <c r="U141" s="20">
        <f t="shared" si="0"/>
        <v>9.0853456531837598</v>
      </c>
      <c r="V141" s="20">
        <f t="shared" si="0"/>
        <v>396.82861209142288</v>
      </c>
      <c r="W141" s="20">
        <f t="shared" si="0"/>
        <v>481.86880966811054</v>
      </c>
      <c r="X141" s="20">
        <f t="shared" si="0"/>
        <v>14.903415187701761</v>
      </c>
      <c r="Y141" s="20">
        <f t="shared" si="0"/>
        <v>14.711175608817763</v>
      </c>
      <c r="Z141" s="20">
        <f t="shared" si="0"/>
        <v>7.2274343286681582</v>
      </c>
      <c r="AA141" s="20">
        <f t="shared" si="0"/>
        <v>7.3927769283133635</v>
      </c>
      <c r="AB141" s="20">
        <f t="shared" si="0"/>
        <v>59.983355974869987</v>
      </c>
      <c r="AC141" s="20">
        <f t="shared" si="0"/>
        <v>4.7563150750574774</v>
      </c>
      <c r="AD141" s="20">
        <f t="shared" si="0"/>
        <v>1559.3139689693294</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1396.8507565955351</v>
      </c>
      <c r="F152" s="14">
        <f t="shared" ref="F152:AD152" si="1">SUM(F$141, F$151, IF(AND(ISNUMBER(SEARCH($B$4,"AT|BE|CH|GB|IE|LT|LU|NL")),SUM(F$143:F$149)&gt;0),SUM(F$143:F$149)-SUM(F$27:F$33),0))</f>
        <v>707.2617301608808</v>
      </c>
      <c r="G152" s="14">
        <f t="shared" si="1"/>
        <v>1097.8885012715104</v>
      </c>
      <c r="H152" s="14">
        <f t="shared" si="1"/>
        <v>525.92274786914868</v>
      </c>
      <c r="I152" s="14">
        <f t="shared" si="1"/>
        <v>177.12629769854451</v>
      </c>
      <c r="J152" s="14">
        <f t="shared" si="1"/>
        <v>311.14963637099015</v>
      </c>
      <c r="K152" s="14">
        <f t="shared" si="1"/>
        <v>513.11373816870355</v>
      </c>
      <c r="L152" s="14">
        <f t="shared" si="1"/>
        <v>55.649565047489872</v>
      </c>
      <c r="M152" s="14">
        <f t="shared" si="1"/>
        <v>2064.4538402180192</v>
      </c>
      <c r="N152" s="14">
        <f t="shared" si="1"/>
        <v>155.7487147723817</v>
      </c>
      <c r="O152" s="14">
        <f t="shared" si="1"/>
        <v>11.201229752186842</v>
      </c>
      <c r="P152" s="14">
        <f t="shared" si="1"/>
        <v>7.9074580984527927</v>
      </c>
      <c r="Q152" s="14">
        <f t="shared" si="1"/>
        <v>9.2348479991589691</v>
      </c>
      <c r="R152" s="14">
        <f t="shared" si="1"/>
        <v>33.29125681537888</v>
      </c>
      <c r="S152" s="14">
        <f t="shared" si="1"/>
        <v>147.57723296400579</v>
      </c>
      <c r="T152" s="14">
        <f t="shared" si="1"/>
        <v>200.648028872249</v>
      </c>
      <c r="U152" s="14">
        <f t="shared" si="1"/>
        <v>9.0853456531837598</v>
      </c>
      <c r="V152" s="14">
        <f t="shared" si="1"/>
        <v>396.82861209142288</v>
      </c>
      <c r="W152" s="14">
        <f t="shared" si="1"/>
        <v>481.86880966811054</v>
      </c>
      <c r="X152" s="14">
        <f t="shared" si="1"/>
        <v>14.903415187701761</v>
      </c>
      <c r="Y152" s="14">
        <f t="shared" si="1"/>
        <v>14.711175608817763</v>
      </c>
      <c r="Z152" s="14">
        <f t="shared" si="1"/>
        <v>7.2274343286681582</v>
      </c>
      <c r="AA152" s="14">
        <f t="shared" si="1"/>
        <v>7.3927769283133635</v>
      </c>
      <c r="AB152" s="14">
        <f t="shared" si="1"/>
        <v>59.983355974869987</v>
      </c>
      <c r="AC152" s="14">
        <f t="shared" si="1"/>
        <v>4.7563150750574774</v>
      </c>
      <c r="AD152" s="14">
        <f t="shared" si="1"/>
        <v>1559.3139689693294</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1396.8507565955351</v>
      </c>
      <c r="F154" s="14">
        <f>SUM(F$141, F$153, -1 * IF(OR($B$6=2005,$B$6&gt;=2020),SUM(F$99:F$122),0), IF(AND(ISNUMBER(SEARCH($B$4,"AT|BE|CH|GB|IE|LT|LU|NL")),SUM(F$143:F$149)&gt;0),SUM(F$143:F$149)-SUM(F$27:F$33),0))</f>
        <v>707.2617301608808</v>
      </c>
      <c r="G154" s="14">
        <f>SUM(G$141, G$153, IF(AND(ISNUMBER(SEARCH($B$4,"AT|BE|CH|GB|IE|LT|LU|NL")),SUM(G$143:G$149)&gt;0),SUM(G$143:G$149)-SUM(G$27:G$33),0))</f>
        <v>1097.8885012715104</v>
      </c>
      <c r="H154" s="14">
        <f>SUM(H$141, H$153, IF(AND(ISNUMBER(SEARCH($B$4,"AT|BE|CH|GB|IE|LT|LU|NL")),SUM(H$143:H$149)&gt;0),SUM(H$143:H$149)-SUM(H$27:H$33),0))</f>
        <v>525.92274786914868</v>
      </c>
      <c r="I154" s="14">
        <f t="shared" ref="I154:AD154" si="2">SUM(I$141, I$153, IF(AND(ISNUMBER(SEARCH($B$4,"AT|BE|CH|GB|IE|LT|LU|NL")),SUM(I$143:I$149)&gt;0),SUM(I$143:I$149)-SUM(I$27:I$33),0))</f>
        <v>177.12629769854451</v>
      </c>
      <c r="J154" s="14">
        <f t="shared" si="2"/>
        <v>311.14963637099015</v>
      </c>
      <c r="K154" s="14">
        <f t="shared" si="2"/>
        <v>513.11373816870355</v>
      </c>
      <c r="L154" s="14">
        <f t="shared" si="2"/>
        <v>55.649565047489872</v>
      </c>
      <c r="M154" s="14">
        <f t="shared" si="2"/>
        <v>2064.4538402180192</v>
      </c>
      <c r="N154" s="14">
        <f t="shared" si="2"/>
        <v>155.7487147723817</v>
      </c>
      <c r="O154" s="14">
        <f t="shared" si="2"/>
        <v>11.201229752186842</v>
      </c>
      <c r="P154" s="14">
        <f t="shared" si="2"/>
        <v>7.9074580984527927</v>
      </c>
      <c r="Q154" s="14">
        <f t="shared" si="2"/>
        <v>9.2348479991589691</v>
      </c>
      <c r="R154" s="14">
        <f t="shared" si="2"/>
        <v>33.29125681537888</v>
      </c>
      <c r="S154" s="14">
        <f t="shared" si="2"/>
        <v>147.57723296400579</v>
      </c>
      <c r="T154" s="14">
        <f t="shared" si="2"/>
        <v>200.648028872249</v>
      </c>
      <c r="U154" s="14">
        <f t="shared" si="2"/>
        <v>9.0853456531837598</v>
      </c>
      <c r="V154" s="14">
        <f t="shared" si="2"/>
        <v>396.82861209142288</v>
      </c>
      <c r="W154" s="14">
        <f t="shared" si="2"/>
        <v>481.86880966811054</v>
      </c>
      <c r="X154" s="14">
        <f t="shared" si="2"/>
        <v>14.903415187701761</v>
      </c>
      <c r="Y154" s="14">
        <f t="shared" si="2"/>
        <v>14.711175608817763</v>
      </c>
      <c r="Z154" s="14">
        <f t="shared" si="2"/>
        <v>7.2274343286681582</v>
      </c>
      <c r="AA154" s="14">
        <f t="shared" si="2"/>
        <v>7.3927769283133635</v>
      </c>
      <c r="AB154" s="14">
        <f t="shared" si="2"/>
        <v>59.983355974869987</v>
      </c>
      <c r="AC154" s="14">
        <f t="shared" si="2"/>
        <v>4.7563150750574774</v>
      </c>
      <c r="AD154" s="14">
        <f t="shared" si="2"/>
        <v>1559.3139689693294</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49.718538625452858</v>
      </c>
      <c r="F157" s="23">
        <v>0.94772854580029198</v>
      </c>
      <c r="G157" s="23">
        <v>2.9144532704534409</v>
      </c>
      <c r="H157" s="23" t="s">
        <v>432</v>
      </c>
      <c r="I157" s="23">
        <v>0.72180063050390253</v>
      </c>
      <c r="J157" s="23">
        <v>0.72180063050390253</v>
      </c>
      <c r="K157" s="23">
        <v>0.72180063050390253</v>
      </c>
      <c r="L157" s="23">
        <v>0.34642701516581248</v>
      </c>
      <c r="M157" s="23">
        <v>8.9673587103564127</v>
      </c>
      <c r="N157" s="23">
        <v>1.0740327500822078</v>
      </c>
      <c r="O157" s="23">
        <v>1.8007257194397155E-4</v>
      </c>
      <c r="P157" s="23">
        <v>7.9530170154277942E-3</v>
      </c>
      <c r="Q157" s="23">
        <v>3.4502144283160221E-4</v>
      </c>
      <c r="R157" s="23">
        <v>4.1959942149373493E-2</v>
      </c>
      <c r="S157" s="23">
        <v>2.5476632154613803E-2</v>
      </c>
      <c r="T157" s="23">
        <v>3.4784512429584006E-4</v>
      </c>
      <c r="U157" s="23">
        <v>3.4488025875839036E-4</v>
      </c>
      <c r="V157" s="23">
        <v>6.5969665469927441E-2</v>
      </c>
      <c r="W157" s="23" t="s">
        <v>432</v>
      </c>
      <c r="X157" s="23">
        <v>6.6254211059470257E-4</v>
      </c>
      <c r="Y157" s="23">
        <v>5.0440182268659504E-3</v>
      </c>
      <c r="Z157" s="23">
        <v>5.8449800501777355E-4</v>
      </c>
      <c r="AA157" s="23">
        <v>5.6480996868339098E-4</v>
      </c>
      <c r="AB157" s="23">
        <v>6.855868311161817E-3</v>
      </c>
      <c r="AC157" s="23" t="s">
        <v>431</v>
      </c>
      <c r="AD157" s="23" t="s">
        <v>431</v>
      </c>
      <c r="AE157" s="63"/>
      <c r="AF157" s="23">
        <v>149886.16135091736</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13.471232032000055</v>
      </c>
      <c r="F158" s="23">
        <v>0.39002218506949821</v>
      </c>
      <c r="G158" s="23">
        <v>0.83349469926477593</v>
      </c>
      <c r="H158" s="23" t="s">
        <v>432</v>
      </c>
      <c r="I158" s="23">
        <v>0.14936035101556933</v>
      </c>
      <c r="J158" s="23">
        <v>0.14936035101556933</v>
      </c>
      <c r="K158" s="23">
        <v>0.14936035101556933</v>
      </c>
      <c r="L158" s="23">
        <v>7.1503774956617833E-2</v>
      </c>
      <c r="M158" s="23">
        <v>10.979558987558963</v>
      </c>
      <c r="N158" s="23">
        <v>4.9769030014115039</v>
      </c>
      <c r="O158" s="23">
        <v>5.240870535139592E-5</v>
      </c>
      <c r="P158" s="23">
        <v>2.3138447303565212E-3</v>
      </c>
      <c r="Q158" s="23">
        <v>9.9904337758843149E-5</v>
      </c>
      <c r="R158" s="23">
        <v>1.1964370120628315E-2</v>
      </c>
      <c r="S158" s="23">
        <v>7.2685018736866978E-3</v>
      </c>
      <c r="T158" s="23">
        <v>1.1300067771081999E-4</v>
      </c>
      <c r="U158" s="23">
        <v>9.9249520761244306E-5</v>
      </c>
      <c r="V158" s="23">
        <v>1.895241577314697E-2</v>
      </c>
      <c r="W158" s="23" t="s">
        <v>432</v>
      </c>
      <c r="X158" s="23">
        <v>3.3330163800845497E-4</v>
      </c>
      <c r="Y158" s="23">
        <v>1.7728742564688217E-3</v>
      </c>
      <c r="Z158" s="23">
        <v>2.600154097584469E-4</v>
      </c>
      <c r="AA158" s="23">
        <v>4.5522914157973435E-4</v>
      </c>
      <c r="AB158" s="23">
        <v>2.8214204458154577E-3</v>
      </c>
      <c r="AC158" s="23" t="s">
        <v>431</v>
      </c>
      <c r="AD158" s="23" t="s">
        <v>431</v>
      </c>
      <c r="AE158" s="63"/>
      <c r="AF158" s="23">
        <v>42865.440406461232</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549.86095171500006</v>
      </c>
      <c r="F159" s="23">
        <v>14.664527981999999</v>
      </c>
      <c r="G159" s="23">
        <v>227.38154779600001</v>
      </c>
      <c r="H159" s="23" t="s">
        <v>432</v>
      </c>
      <c r="I159" s="23">
        <v>33.068536072000001</v>
      </c>
      <c r="J159" s="23">
        <v>38.889420330999997</v>
      </c>
      <c r="K159" s="23">
        <v>38.889420330999997</v>
      </c>
      <c r="L159" s="23">
        <v>0.70717334799999998</v>
      </c>
      <c r="M159" s="23">
        <v>32.081012567000002</v>
      </c>
      <c r="N159" s="23">
        <v>1.4735103060000001</v>
      </c>
      <c r="O159" s="23">
        <v>0.15914387199999999</v>
      </c>
      <c r="P159" s="23">
        <v>0.17975160900000001</v>
      </c>
      <c r="Q159" s="23">
        <v>5.1017754789999996</v>
      </c>
      <c r="R159" s="23">
        <v>5.4097593460000004</v>
      </c>
      <c r="S159" s="23">
        <v>10.209240514999999</v>
      </c>
      <c r="T159" s="23">
        <v>239.174386946</v>
      </c>
      <c r="U159" s="23">
        <v>1.665858692</v>
      </c>
      <c r="V159" s="23">
        <v>10.166864331999999</v>
      </c>
      <c r="W159" s="23">
        <v>3.6316903032801142</v>
      </c>
      <c r="X159" s="23">
        <v>3.9270773896617144E-2</v>
      </c>
      <c r="Y159" s="23">
        <v>0.23356386948308572</v>
      </c>
      <c r="Z159" s="23">
        <v>0.1591438694830857</v>
      </c>
      <c r="AA159" s="23">
        <v>6.8008386948308575E-2</v>
      </c>
      <c r="AB159" s="23">
        <v>0.49998689981109712</v>
      </c>
      <c r="AC159" s="23">
        <v>1.1243110000000001</v>
      </c>
      <c r="AD159" s="23">
        <v>4.2810969999999999</v>
      </c>
      <c r="AE159" s="63"/>
      <c r="AF159" s="23">
        <v>348936.31747209944</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432</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16.967857613</v>
      </c>
      <c r="F163" s="25">
        <v>44.871514669</v>
      </c>
      <c r="G163" s="25">
        <v>3.3857446000000002</v>
      </c>
      <c r="H163" s="25">
        <v>3.8128598970000001</v>
      </c>
      <c r="I163" s="25">
        <v>25.662697177999998</v>
      </c>
      <c r="J163" s="25">
        <v>31.365518782999999</v>
      </c>
      <c r="K163" s="25">
        <v>48.473983570999998</v>
      </c>
      <c r="L163" s="25">
        <v>2.309642749</v>
      </c>
      <c r="M163" s="25">
        <v>485.63498848900002</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2025-02-10T14:08:41Z</dcterms:modified>
</cp:coreProperties>
</file>