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<sst xmlns="http://schemas.openxmlformats.org/spreadsheetml/2006/main" count="3861" uniqueCount="436">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</sst>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60.177472276880806</v>
      </c>
      <c r="F14" s="6">
        <v>10.40333594402164</v>
      </c>
      <c r="G14" s="6">
        <v>10.3444664812942</v>
      </c>
      <c r="H14" s="6">
        <v>1.8737532761974958</v>
      </c>
      <c r="I14" s="6">
        <v>3.4230460963067539</v>
      </c>
      <c r="J14" s="6">
        <v>4.3465417682355465</v>
      </c>
      <c r="K14" s="6">
        <v>6.0327079790878697</v>
      </c>
      <c r="L14" s="6">
        <v>0.13799172383996192</v>
      </c>
      <c r="M14" s="6">
        <v>29.881186274798015</v>
      </c>
      <c r="N14" s="6">
        <v>1.2427639471152447</v>
      </c>
      <c r="O14" s="6">
        <v>0.98777261485277601</v>
      </c>
      <c r="P14" s="6">
        <v>0.89276370377134262</v>
      </c>
      <c r="Q14" s="6">
        <v>0.57972676451325311</v>
      </c>
      <c r="R14" s="6">
        <v>2.4011207818420783</v>
      </c>
      <c r="S14" s="6">
        <v>1.5811627251937006</v>
      </c>
      <c r="T14" s="6">
        <v>27.580350278292318</v>
      </c>
      <c r="U14" s="6">
        <v>0.84000257575021875</v>
      </c>
      <c r="V14" s="6">
        <v>2.6589850629506557</v>
      </c>
      <c r="W14" s="6">
        <v>1.9731299310245305</v>
      </c>
      <c r="X14" s="6">
        <v>0.29698737903489131</v>
      </c>
      <c r="Y14" s="6">
        <v>0.43805251166471482</v>
      </c>
      <c r="Z14" s="6">
        <v>0.13878849127063303</v>
      </c>
      <c r="AA14" s="6">
        <v>0.11426793141520475</v>
      </c>
      <c r="AB14" s="6">
        <v>0.98809631321237534</v>
      </c>
      <c r="AC14" s="6">
        <v>0.59986592322120003</v>
      </c>
      <c r="AD14" s="6">
        <v>6.1292067272308882E-2</v>
      </c>
      <c r="AE14" s="60"/>
      <c r="AF14" s="26">
        <v>68250.544257559566</v>
      </c>
      <c r="AG14" s="26">
        <v>57961.858580587999</v>
      </c>
      <c r="AH14" s="26">
        <v>298782.27869815944</v>
      </c>
      <c r="AI14" s="26">
        <v>64643.391587731603</v>
      </c>
      <c r="AJ14" s="26">
        <v>30006.890794147381</v>
      </c>
      <c r="AK14" s="26" t="s">
        <v>431</v>
      </c>
      <c r="AL14" s="49" t="s">
        <v>49</v>
      </c>
    </row>
    <row r="15" spans="1:38" s="1" customFormat="1" ht="26.25" customHeight="1" thickBot="1" x14ac:dyDescent="0.25">
      <c r="A15" s="70" t="s">
        <v>53</v>
      </c>
      <c r="B15" s="70" t="s">
        <v>54</v>
      </c>
      <c r="C15" s="71" t="s">
        <v>55</v>
      </c>
      <c r="D15" s="72"/>
      <c r="E15" s="6">
        <v>7.381955840979237</v>
      </c>
      <c r="F15" s="6">
        <v>0.37504582705945488</v>
      </c>
      <c r="G15" s="6">
        <v>2.2991224453230528</v>
      </c>
      <c r="H15" s="6" t="s">
        <v>432</v>
      </c>
      <c r="I15" s="6">
        <v>0.15907008915541454</v>
      </c>
      <c r="J15" s="6">
        <v>0.16309234404992623</v>
      </c>
      <c r="K15" s="6">
        <v>0.17053707028970716</v>
      </c>
      <c r="L15" s="6">
        <v>2.3508277319892378E-2</v>
      </c>
      <c r="M15" s="6">
        <v>1.7411309583443459</v>
      </c>
      <c r="N15" s="6">
        <v>0.17273047546517267</v>
      </c>
      <c r="O15" s="6">
        <v>0.22767813761564412</v>
      </c>
      <c r="P15" s="6">
        <v>4.5088203131696099E-2</v>
      </c>
      <c r="Q15" s="6">
        <v>4.8696459656672714E-2</v>
      </c>
      <c r="R15" s="6">
        <v>0.70777728426391273</v>
      </c>
      <c r="S15" s="6">
        <v>0.35413843206510676</v>
      </c>
      <c r="T15" s="6">
        <v>1.6721756356265738</v>
      </c>
      <c r="U15" s="6">
        <v>0.16610893218490508</v>
      </c>
      <c r="V15" s="6">
        <v>1.8117921526518188</v>
      </c>
      <c r="W15" s="6">
        <v>4.2052751426374466E-3</v>
      </c>
      <c r="X15" s="6">
        <v>1.023282871944999E-4</v>
      </c>
      <c r="Y15" s="6">
        <v>2.078403187670498E-4</v>
      </c>
      <c r="Z15" s="6">
        <v>1.281832176766528E-4</v>
      </c>
      <c r="AA15" s="6">
        <v>4.8007277822415282E-4</v>
      </c>
      <c r="AB15" s="6">
        <v>9.1842465237244658E-4</v>
      </c>
      <c r="AC15" s="6" t="s">
        <v>431</v>
      </c>
      <c r="AD15" s="6" t="s">
        <v>431</v>
      </c>
      <c r="AE15" s="60"/>
      <c r="AF15" s="26">
        <v>108611.14833576366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1.912912958709253</v>
      </c>
      <c r="F16" s="6">
        <v>0.21364107592763998</v>
      </c>
      <c r="G16" s="6">
        <v>0.58290597670586297</v>
      </c>
      <c r="H16" s="6" t="s">
        <v>431</v>
      </c>
      <c r="I16" s="6">
        <v>1.5169065798946365E-2</v>
      </c>
      <c r="J16" s="6">
        <v>1.9459183798946365E-2</v>
      </c>
      <c r="K16" s="6">
        <v>2.2800790798946365E-2</v>
      </c>
      <c r="L16" s="6">
        <v>6.5263020667181027E-3</v>
      </c>
      <c r="M16" s="6">
        <v>0.80574065685789975</v>
      </c>
      <c r="N16" s="6">
        <v>3.2960796812613485E-3</v>
      </c>
      <c r="O16" s="6">
        <v>1.5443556243855831E-4</v>
      </c>
      <c r="P16" s="6">
        <v>8.4830127224556871E-3</v>
      </c>
      <c r="Q16" s="6">
        <v>3.2919568870867985E-3</v>
      </c>
      <c r="R16" s="6">
        <v>5.3608574564358441E-3</v>
      </c>
      <c r="S16" s="6">
        <v>2.5300464362785846E-3</v>
      </c>
      <c r="T16" s="6">
        <v>1.3907161375795946E-3</v>
      </c>
      <c r="U16" s="6">
        <v>3.0027257582944142E-3</v>
      </c>
      <c r="V16" s="6">
        <v>2.173976719143161E-2</v>
      </c>
      <c r="W16" s="6">
        <v>0.8769952057636905</v>
      </c>
      <c r="X16" s="6">
        <v>1.1982456128543383E-2</v>
      </c>
      <c r="Y16" s="6">
        <v>1.67614940828819E-4</v>
      </c>
      <c r="Z16" s="6">
        <v>5.4402230556523998E-5</v>
      </c>
      <c r="AA16" s="6">
        <v>4.2618300506801203E-5</v>
      </c>
      <c r="AB16" s="6">
        <v>1.2248886485705109E-2</v>
      </c>
      <c r="AC16" s="6">
        <v>2.5458185913000001E-5</v>
      </c>
      <c r="AD16" s="6">
        <v>2.7527238E-9</v>
      </c>
      <c r="AE16" s="60"/>
      <c r="AF16" s="26">
        <v>130.35747078226001</v>
      </c>
      <c r="AG16" s="26">
        <v>5761.9410284121004</v>
      </c>
      <c r="AH16" s="26">
        <v>8635.1910779411537</v>
      </c>
      <c r="AI16" s="26" t="s">
        <v>431</v>
      </c>
      <c r="AJ16" s="26" t="s">
        <v>431</v>
      </c>
      <c r="AK16" s="26" t="s">
        <v>431</v>
      </c>
      <c r="AL16" s="49" t="s">
        <v>49</v>
      </c>
    </row>
    <row r="17" spans="1:38" s="2" customFormat="1" ht="26.25" customHeight="1" thickBot="1" x14ac:dyDescent="0.25">
      <c r="A17" s="70" t="s">
        <v>53</v>
      </c>
      <c r="B17" s="70" t="s">
        <v>58</v>
      </c>
      <c r="C17" s="71" t="s">
        <v>59</v>
      </c>
      <c r="D17" s="72"/>
      <c r="E17" s="6">
        <v>6.8372972258851155</v>
      </c>
      <c r="F17" s="6">
        <v>9.4528464034511483E-2</v>
      </c>
      <c r="G17" s="6">
        <v>4.7135689499025455</v>
      </c>
      <c r="H17" s="6" t="s">
        <v>432</v>
      </c>
      <c r="I17" s="6">
        <v>0.10690816051029564</v>
      </c>
      <c r="J17" s="6">
        <v>0.58862293534301846</v>
      </c>
      <c r="K17" s="6">
        <v>1.9068474230954209</v>
      </c>
      <c r="L17" s="6">
        <v>4.925428635283776E-3</v>
      </c>
      <c r="M17" s="6">
        <v>83.742378014777714</v>
      </c>
      <c r="N17" s="6">
        <v>6.7143900779453594</v>
      </c>
      <c r="O17" s="6">
        <v>0.13060384509378964</v>
      </c>
      <c r="P17" s="6">
        <v>1.0010720348378318E-3</v>
      </c>
      <c r="Q17" s="6">
        <v>0.28132282957220439</v>
      </c>
      <c r="R17" s="6">
        <v>1.0381762662400096</v>
      </c>
      <c r="S17" s="6">
        <v>4.2577093743795588E-3</v>
      </c>
      <c r="T17" s="6">
        <v>0.58983142994770243</v>
      </c>
      <c r="U17" s="6">
        <v>1.6575946011444871E-4</v>
      </c>
      <c r="V17" s="6">
        <v>4.6686190942456314</v>
      </c>
      <c r="W17" s="6">
        <v>0.94081599820356743</v>
      </c>
      <c r="X17" s="6">
        <v>5.1681665565145849E-4</v>
      </c>
      <c r="Y17" s="6">
        <v>1.0371847180980739E-3</v>
      </c>
      <c r="Z17" s="6">
        <v>5.1831422331808014E-4</v>
      </c>
      <c r="AA17" s="6">
        <v>5.183184232470801E-4</v>
      </c>
      <c r="AB17" s="6">
        <v>2.5906340339457577E-3</v>
      </c>
      <c r="AC17" s="6">
        <v>2.5999999999999998E-5</v>
      </c>
      <c r="AD17" s="6" t="s">
        <v>431</v>
      </c>
      <c r="AE17" s="60"/>
      <c r="AF17" s="26">
        <v>1242.0881168904759</v>
      </c>
      <c r="AG17" s="26">
        <v>21948.267055994806</v>
      </c>
      <c r="AH17" s="26">
        <v>31013.099022644095</v>
      </c>
      <c r="AI17" s="26" t="s">
        <v>431</v>
      </c>
      <c r="AJ17" s="26" t="s">
        <v>433</v>
      </c>
      <c r="AK17" s="26" t="s">
        <v>431</v>
      </c>
      <c r="AL17" s="49" t="s">
        <v>49</v>
      </c>
    </row>
    <row r="18" spans="1:38" s="2" customFormat="1" ht="26.25" customHeight="1" thickBot="1" x14ac:dyDescent="0.25">
      <c r="A18" s="70" t="s">
        <v>53</v>
      </c>
      <c r="B18" s="70" t="s">
        <v>60</v>
      </c>
      <c r="C18" s="71" t="s">
        <v>61</v>
      </c>
      <c r="D18" s="72"/>
      <c r="E18" s="6">
        <v>4.7839067244567577</v>
      </c>
      <c r="F18" s="6">
        <v>0.14443289113899882</v>
      </c>
      <c r="G18" s="6">
        <v>7.7753770441251575</v>
      </c>
      <c r="H18" s="6">
        <v>6.4492000000000005E-5</v>
      </c>
      <c r="I18" s="6">
        <v>9.2983285400000004E-2</v>
      </c>
      <c r="J18" s="6">
        <v>0.1104771974</v>
      </c>
      <c r="K18" s="6">
        <v>0.124524815</v>
      </c>
      <c r="L18" s="6">
        <v>2.5734943600000001E-2</v>
      </c>
      <c r="M18" s="6">
        <v>0.82130942768395043</v>
      </c>
      <c r="N18" s="6">
        <v>5.5464303676318518E-3</v>
      </c>
      <c r="O18" s="6">
        <v>8.2728217831864179E-4</v>
      </c>
      <c r="P18" s="6">
        <v>1.7367123926544286E-3</v>
      </c>
      <c r="Q18" s="6">
        <v>4.3528960927501385E-3</v>
      </c>
      <c r="R18" s="6">
        <v>4.9323569740129967E-3</v>
      </c>
      <c r="S18" s="6">
        <v>4.3077366347751087E-3</v>
      </c>
      <c r="T18" s="6">
        <v>0.1996595854525951</v>
      </c>
      <c r="U18" s="6">
        <v>1.7074019951422836E-3</v>
      </c>
      <c r="V18" s="6">
        <v>6.4960143027543479E-2</v>
      </c>
      <c r="W18" s="6">
        <v>1.1208762138262284E-2</v>
      </c>
      <c r="X18" s="6">
        <v>2.714459413473E-5</v>
      </c>
      <c r="Y18" s="6">
        <v>5.4865148806499997E-5</v>
      </c>
      <c r="Z18" s="6">
        <v>2.2797562691389999E-5</v>
      </c>
      <c r="AA18" s="6">
        <v>2.110771804605E-5</v>
      </c>
      <c r="AB18" s="6">
        <v>1.2591502367866999E-4</v>
      </c>
      <c r="AC18" s="6">
        <v>7.7999999999999999E-5</v>
      </c>
      <c r="AD18" s="6" t="s">
        <v>431</v>
      </c>
      <c r="AE18" s="60"/>
      <c r="AF18" s="26">
        <v>2163.37854023813</v>
      </c>
      <c r="AG18" s="26">
        <v>1245.8404745918001</v>
      </c>
      <c r="AH18" s="26">
        <v>20750.768017683775</v>
      </c>
      <c r="AI18" s="26">
        <v>1.7430000000000001</v>
      </c>
      <c r="AJ18" s="26" t="s">
        <v>433</v>
      </c>
      <c r="AK18" s="26" t="s">
        <v>431</v>
      </c>
      <c r="AL18" s="49" t="s">
        <v>49</v>
      </c>
    </row>
    <row r="19" spans="1:38" s="2" customFormat="1" ht="26.25" customHeight="1" thickBot="1" x14ac:dyDescent="0.25">
      <c r="A19" s="70" t="s">
        <v>53</v>
      </c>
      <c r="B19" s="70" t="s">
        <v>62</v>
      </c>
      <c r="C19" s="71" t="s">
        <v>63</v>
      </c>
      <c r="D19" s="72"/>
      <c r="E19" s="6">
        <v>11.117098502647655</v>
      </c>
      <c r="F19" s="6">
        <v>2.6322698559642466</v>
      </c>
      <c r="G19" s="6">
        <v>5.8111945731072359</v>
      </c>
      <c r="H19" s="6">
        <v>1.3186247E-2</v>
      </c>
      <c r="I19" s="6">
        <v>0.21035553276547803</v>
      </c>
      <c r="J19" s="6">
        <v>0.24903594287798841</v>
      </c>
      <c r="K19" s="6">
        <v>0.28478919920760876</v>
      </c>
      <c r="L19" s="6">
        <v>2.3655024955573017E-2</v>
      </c>
      <c r="M19" s="6">
        <v>4.6391395611264459</v>
      </c>
      <c r="N19" s="6">
        <v>6.9161900162464318E-2</v>
      </c>
      <c r="O19" s="6">
        <v>1.0661169479272569E-2</v>
      </c>
      <c r="P19" s="6">
        <v>2.5247570989693123E-2</v>
      </c>
      <c r="Q19" s="6">
        <v>6.2742566462688457E-2</v>
      </c>
      <c r="R19" s="6">
        <v>6.1754583978391279E-2</v>
      </c>
      <c r="S19" s="6">
        <v>5.463787056743101E-2</v>
      </c>
      <c r="T19" s="6">
        <v>0.29360727466031944</v>
      </c>
      <c r="U19" s="6">
        <v>0.14789636467879286</v>
      </c>
      <c r="V19" s="6">
        <v>0.38690103696734968</v>
      </c>
      <c r="W19" s="6">
        <v>0.19300976398209316</v>
      </c>
      <c r="X19" s="6">
        <v>4.7074652635475068E-3</v>
      </c>
      <c r="Y19" s="6">
        <v>8.3398562119336387E-3</v>
      </c>
      <c r="Z19" s="6">
        <v>3.1500318833882581E-3</v>
      </c>
      <c r="AA19" s="6">
        <v>2.6256555858910611E-3</v>
      </c>
      <c r="AB19" s="6">
        <v>1.8823008944760466E-2</v>
      </c>
      <c r="AC19" s="6">
        <v>4.2949101039145399E-2</v>
      </c>
      <c r="AD19" s="6">
        <v>3.5247243079900003E-5</v>
      </c>
      <c r="AE19" s="60"/>
      <c r="AF19" s="26">
        <v>1543.03458</v>
      </c>
      <c r="AG19" s="26">
        <v>6211.6701000000003</v>
      </c>
      <c r="AH19" s="26">
        <v>163016.0292249897</v>
      </c>
      <c r="AI19" s="26">
        <v>675.25035229716457</v>
      </c>
      <c r="AJ19" s="26" t="s">
        <v>431</v>
      </c>
      <c r="AK19" s="26" t="s">
        <v>431</v>
      </c>
      <c r="AL19" s="49" t="s">
        <v>49</v>
      </c>
    </row>
    <row r="20" spans="1:38" s="2" customFormat="1" ht="26.25" customHeight="1" thickBot="1" x14ac:dyDescent="0.25">
      <c r="A20" s="70" t="s">
        <v>53</v>
      </c>
      <c r="B20" s="70" t="s">
        <v>64</v>
      </c>
      <c r="C20" s="71" t="s">
        <v>65</v>
      </c>
      <c r="D20" s="72"/>
      <c r="E20" s="6">
        <v>6.9030296704176104</v>
      </c>
      <c r="F20" s="6">
        <v>1.5687854483670742</v>
      </c>
      <c r="G20" s="6">
        <v>0.60318785290386567</v>
      </c>
      <c r="H20" s="6">
        <v>8.1909471716495208E-2</v>
      </c>
      <c r="I20" s="6">
        <v>1.0132390524949781</v>
      </c>
      <c r="J20" s="6">
        <v>1.1746175903104541</v>
      </c>
      <c r="K20" s="6">
        <v>1.301083006685567</v>
      </c>
      <c r="L20" s="6">
        <v>4.1912050313366506E-2</v>
      </c>
      <c r="M20" s="6">
        <v>6.2490397280167453</v>
      </c>
      <c r="N20" s="6">
        <v>0.69918423007820019</v>
      </c>
      <c r="O20" s="6">
        <v>8.3643714372898192E-2</v>
      </c>
      <c r="P20" s="6">
        <v>5.4554864171068071E-2</v>
      </c>
      <c r="Q20" s="6">
        <v>0.30001765688333548</v>
      </c>
      <c r="R20" s="6">
        <v>0.34023643933812786</v>
      </c>
      <c r="S20" s="6">
        <v>0.66366724122382736</v>
      </c>
      <c r="T20" s="6">
        <v>0.6846784045441503</v>
      </c>
      <c r="U20" s="6">
        <v>4.1068980609640877E-2</v>
      </c>
      <c r="V20" s="6">
        <v>6.7384144797253036</v>
      </c>
      <c r="W20" s="6">
        <v>1.7918545208446235</v>
      </c>
      <c r="X20" s="6">
        <v>5.6895245147528722E-2</v>
      </c>
      <c r="Y20" s="6">
        <v>3.7740855449635818E-2</v>
      </c>
      <c r="Z20" s="6">
        <v>1.2051350461027469E-2</v>
      </c>
      <c r="AA20" s="6">
        <v>1.0509470570271141E-2</v>
      </c>
      <c r="AB20" s="6">
        <v>0.11719692157656604</v>
      </c>
      <c r="AC20" s="6">
        <v>0.16410538510264369</v>
      </c>
      <c r="AD20" s="6">
        <v>0.10723102441084351</v>
      </c>
      <c r="AE20" s="60"/>
      <c r="AF20" s="26">
        <v>2209.8807371399998</v>
      </c>
      <c r="AG20" s="26" t="s">
        <v>431</v>
      </c>
      <c r="AH20" s="26">
        <v>68090.926587988259</v>
      </c>
      <c r="AI20" s="26">
        <v>33847.787422050002</v>
      </c>
      <c r="AJ20" s="26" t="s">
        <v>433</v>
      </c>
      <c r="AK20" s="26" t="s">
        <v>431</v>
      </c>
      <c r="AL20" s="49" t="s">
        <v>49</v>
      </c>
    </row>
    <row r="21" spans="1:38" s="2" customFormat="1" ht="26.25" customHeight="1" thickBot="1" x14ac:dyDescent="0.25">
      <c r="A21" s="70" t="s">
        <v>53</v>
      </c>
      <c r="B21" s="70" t="s">
        <v>66</v>
      </c>
      <c r="C21" s="71" t="s">
        <v>67</v>
      </c>
      <c r="D21" s="72"/>
      <c r="E21" s="6">
        <v>6.560240989568964</v>
      </c>
      <c r="F21" s="6">
        <v>6.6572691972603302</v>
      </c>
      <c r="G21" s="6">
        <v>2.3223007359379535</v>
      </c>
      <c r="H21" s="6">
        <v>0.67642512099999996</v>
      </c>
      <c r="I21" s="6">
        <v>2.7241871804888316</v>
      </c>
      <c r="J21" s="6">
        <v>2.8143783298957885</v>
      </c>
      <c r="K21" s="6">
        <v>2.9753857252835223</v>
      </c>
      <c r="L21" s="6">
        <v>0.73486259264277642</v>
      </c>
      <c r="M21" s="6">
        <v>12.66307704261153</v>
      </c>
      <c r="N21" s="6">
        <v>0.53643575044541569</v>
      </c>
      <c r="O21" s="6">
        <v>0.23887688225490616</v>
      </c>
      <c r="P21" s="6">
        <v>1.7936476040999998E-2</v>
      </c>
      <c r="Q21" s="6">
        <v>1.5255961389533262E-2</v>
      </c>
      <c r="R21" s="6">
        <v>0.49872397753356157</v>
      </c>
      <c r="S21" s="6">
        <v>0.12318649898520205</v>
      </c>
      <c r="T21" s="6">
        <v>0.84229381166116279</v>
      </c>
      <c r="U21" s="6">
        <v>1.2270018247812476E-2</v>
      </c>
      <c r="V21" s="6">
        <v>9.4308993142480428</v>
      </c>
      <c r="W21" s="6">
        <v>1.9052096497909545</v>
      </c>
      <c r="X21" s="6">
        <v>0.18617125275574239</v>
      </c>
      <c r="Y21" s="6">
        <v>0.29928693793916816</v>
      </c>
      <c r="Z21" s="6">
        <v>9.4785050588016936E-2</v>
      </c>
      <c r="AA21" s="6">
        <v>7.6504205436616943E-2</v>
      </c>
      <c r="AB21" s="6">
        <v>0.65674744672301999</v>
      </c>
      <c r="AC21" s="6">
        <v>9.1666999999999998E-2</v>
      </c>
      <c r="AD21" s="6">
        <v>1.096E-3</v>
      </c>
      <c r="AE21" s="60"/>
      <c r="AF21" s="26">
        <v>5507.425473467948</v>
      </c>
      <c r="AG21" s="26">
        <v>195.12327531240001</v>
      </c>
      <c r="AH21" s="26">
        <v>71479.558940996358</v>
      </c>
      <c r="AI21" s="26">
        <v>18281.759999999998</v>
      </c>
      <c r="AJ21" s="26" t="s">
        <v>433</v>
      </c>
      <c r="AK21" s="26" t="s">
        <v>431</v>
      </c>
      <c r="AL21" s="49" t="s">
        <v>49</v>
      </c>
    </row>
    <row r="22" spans="1:38" s="2" customFormat="1" ht="26.25" customHeight="1" thickBot="1" x14ac:dyDescent="0.25">
      <c r="A22" s="70" t="s">
        <v>53</v>
      </c>
      <c r="B22" s="74" t="s">
        <v>68</v>
      </c>
      <c r="C22" s="71" t="s">
        <v>69</v>
      </c>
      <c r="D22" s="72"/>
      <c r="E22" s="6">
        <v>50.954841475010291</v>
      </c>
      <c r="F22" s="6">
        <v>1.8927735953871432</v>
      </c>
      <c r="G22" s="6">
        <v>21.957415480954122</v>
      </c>
      <c r="H22" s="6">
        <v>0.12108809</v>
      </c>
      <c r="I22" s="6">
        <v>0.79800067340597591</v>
      </c>
      <c r="J22" s="6">
        <v>0.89840466461739721</v>
      </c>
      <c r="K22" s="6">
        <v>1.2746594789568337</v>
      </c>
      <c r="L22" s="6">
        <v>0.20894523316025454</v>
      </c>
      <c r="M22" s="6">
        <v>48.43745252246427</v>
      </c>
      <c r="N22" s="6">
        <v>0.63304305283239815</v>
      </c>
      <c r="O22" s="6">
        <v>9.0362373929645357E-2</v>
      </c>
      <c r="P22" s="6">
        <v>0.40510443174981464</v>
      </c>
      <c r="Q22" s="6">
        <v>6.2836225618762176E-2</v>
      </c>
      <c r="R22" s="6">
        <v>0.41082905804235226</v>
      </c>
      <c r="S22" s="6">
        <v>0.46934967253745913</v>
      </c>
      <c r="T22" s="6">
        <v>0.75180187106124374</v>
      </c>
      <c r="U22" s="6">
        <v>0.39181323344546992</v>
      </c>
      <c r="V22" s="6">
        <v>3.1665114849989981</v>
      </c>
      <c r="W22" s="6">
        <v>0.88362424886122903</v>
      </c>
      <c r="X22" s="6">
        <v>3.3962643440285024E-2</v>
      </c>
      <c r="Y22" s="6">
        <v>5.7320776294052737E-2</v>
      </c>
      <c r="Z22" s="6">
        <v>1.7749534711891054E-2</v>
      </c>
      <c r="AA22" s="6">
        <v>1.3895935856021934E-2</v>
      </c>
      <c r="AB22" s="6">
        <v>0.12292889030225075</v>
      </c>
      <c r="AC22" s="6">
        <v>9.3380377400000006E-2</v>
      </c>
      <c r="AD22" s="6">
        <v>1.8601352361044501E-2</v>
      </c>
      <c r="AE22" s="60"/>
      <c r="AF22" s="26">
        <v>53188.652682013075</v>
      </c>
      <c r="AG22" s="26">
        <v>2855.3617234486901</v>
      </c>
      <c r="AH22" s="26">
        <v>103591.82271782454</v>
      </c>
      <c r="AI22" s="26">
        <v>19235.444586139121</v>
      </c>
      <c r="AJ22" s="26">
        <v>15057.23183779248</v>
      </c>
      <c r="AK22" s="26" t="s">
        <v>431</v>
      </c>
      <c r="AL22" s="49" t="s">
        <v>49</v>
      </c>
    </row>
    <row r="23" spans="1:38" s="2" customFormat="1" ht="26.25" customHeight="1" thickBot="1" x14ac:dyDescent="0.25">
      <c r="A23" s="70" t="s">
        <v>70</v>
      </c>
      <c r="B23" s="74" t="s">
        <v>393</v>
      </c>
      <c r="C23" s="71" t="s">
        <v>389</v>
      </c>
      <c r="D23" s="117"/>
      <c r="E23" s="6">
        <v>7.7060274270000004</v>
      </c>
      <c r="F23" s="6">
        <v>0.72486017899999999</v>
      </c>
      <c r="G23" s="6">
        <v>1.3599211E-2</v>
      </c>
      <c r="H23" s="6">
        <v>5.4396899999999996E-3</v>
      </c>
      <c r="I23" s="6">
        <v>0.33683811200000002</v>
      </c>
      <c r="J23" s="6">
        <v>0.33683811200000002</v>
      </c>
      <c r="K23" s="6">
        <v>0.33683811200000002</v>
      </c>
      <c r="L23" s="6">
        <v>0.25517669799999998</v>
      </c>
      <c r="M23" s="6">
        <v>4.6121060959999998</v>
      </c>
      <c r="N23" s="6" t="s">
        <v>432</v>
      </c>
      <c r="O23" s="6">
        <v>6.7996030000000004E-3</v>
      </c>
      <c r="P23" s="6" t="s">
        <v>432</v>
      </c>
      <c r="Q23" s="6" t="s">
        <v>432</v>
      </c>
      <c r="R23" s="6">
        <v>3.3998045999999997E-2</v>
      </c>
      <c r="S23" s="6">
        <v>1.155933316</v>
      </c>
      <c r="T23" s="6">
        <v>4.7597233000000003E-2</v>
      </c>
      <c r="U23" s="6">
        <v>6.7996030000000004E-3</v>
      </c>
      <c r="V23" s="6">
        <v>0.67996075300000003</v>
      </c>
      <c r="W23" s="6" t="s">
        <v>432</v>
      </c>
      <c r="X23" s="6">
        <v>2.0398822916076E-2</v>
      </c>
      <c r="Y23" s="6">
        <v>3.3998038193459999E-2</v>
      </c>
      <c r="Z23" s="6">
        <v>2.339065027710048E-2</v>
      </c>
      <c r="AA23" s="6">
        <v>5.3716900345666804E-3</v>
      </c>
      <c r="AB23" s="6">
        <v>8.3159201421203158E-2</v>
      </c>
      <c r="AC23" s="6" t="s">
        <v>431</v>
      </c>
      <c r="AD23" s="6" t="s">
        <v>431</v>
      </c>
      <c r="AE23" s="60"/>
      <c r="AF23" s="26">
        <v>29306.308922762521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7.1390272033874158</v>
      </c>
      <c r="F24" s="6">
        <v>7.8307362175672228</v>
      </c>
      <c r="G24" s="6">
        <v>1.9573960207847687</v>
      </c>
      <c r="H24" s="6">
        <v>0.80904791399999998</v>
      </c>
      <c r="I24" s="6">
        <v>3.2029471155757854</v>
      </c>
      <c r="J24" s="6">
        <v>3.2954506565757855</v>
      </c>
      <c r="K24" s="6">
        <v>3.4735231345757853</v>
      </c>
      <c r="L24" s="6">
        <v>0.87251284287313047</v>
      </c>
      <c r="M24" s="6">
        <v>14.784096403448059</v>
      </c>
      <c r="N24" s="6">
        <v>0.62358030591154001</v>
      </c>
      <c r="O24" s="6">
        <v>0.28520689896258999</v>
      </c>
      <c r="P24" s="6">
        <v>2.059425786E-2</v>
      </c>
      <c r="Q24" s="6">
        <v>1.5858508267199999E-2</v>
      </c>
      <c r="R24" s="6">
        <v>0.56309589510611358</v>
      </c>
      <c r="S24" s="6">
        <v>0.14167356098261136</v>
      </c>
      <c r="T24" s="6">
        <v>0.66305988879152356</v>
      </c>
      <c r="U24" s="6">
        <v>1.4274109882619001E-2</v>
      </c>
      <c r="V24" s="6">
        <v>11.261438145751541</v>
      </c>
      <c r="W24" s="6">
        <v>2.2582101015027094</v>
      </c>
      <c r="X24" s="6">
        <v>0.2212171706015216</v>
      </c>
      <c r="Y24" s="6">
        <v>0.35504401141374242</v>
      </c>
      <c r="Z24" s="6">
        <v>0.1119113464947224</v>
      </c>
      <c r="AA24" s="6">
        <v>9.0046248458342401E-2</v>
      </c>
      <c r="AB24" s="6">
        <v>0.77821877696832875</v>
      </c>
      <c r="AC24" s="6">
        <v>0.10949400932800001</v>
      </c>
      <c r="AD24" s="6">
        <v>1.2920000055120001E-3</v>
      </c>
      <c r="AE24" s="60"/>
      <c r="AF24" s="26">
        <v>4286.9120000000003</v>
      </c>
      <c r="AG24" s="26" t="s">
        <v>431</v>
      </c>
      <c r="AH24" s="26">
        <v>79205.054356627021</v>
      </c>
      <c r="AI24" s="26">
        <v>21866.16</v>
      </c>
      <c r="AJ24" s="26" t="s">
        <v>431</v>
      </c>
      <c r="AK24" s="26" t="s">
        <v>431</v>
      </c>
      <c r="AL24" s="49" t="s">
        <v>49</v>
      </c>
    </row>
    <row r="25" spans="1:38" s="2" customFormat="1" ht="26.25" customHeight="1" thickBot="1" x14ac:dyDescent="0.25">
      <c r="A25" s="70" t="s">
        <v>73</v>
      </c>
      <c r="B25" s="74" t="s">
        <v>74</v>
      </c>
      <c r="C25" s="76" t="s">
        <v>75</v>
      </c>
      <c r="D25" s="72"/>
      <c r="E25" s="6">
        <v>3.3806861756218693</v>
      </c>
      <c r="F25" s="6">
        <v>0.20145166682536494</v>
      </c>
      <c r="G25" s="6">
        <v>0.19813881557029006</v>
      </c>
      <c r="H25" s="6" t="s">
        <v>432</v>
      </c>
      <c r="I25" s="6">
        <v>2.4772128483511392E-2</v>
      </c>
      <c r="J25" s="6">
        <v>2.4772128483511392E-2</v>
      </c>
      <c r="K25" s="6">
        <v>2.4772128483511392E-2</v>
      </c>
      <c r="L25" s="6">
        <v>1.1890621672085468E-2</v>
      </c>
      <c r="M25" s="6">
        <v>2.1204862074914175</v>
      </c>
      <c r="N25" s="6">
        <v>1.799371131781315E-2</v>
      </c>
      <c r="O25" s="6">
        <v>1.2231489537785301E-5</v>
      </c>
      <c r="P25" s="6">
        <v>5.4022097679475012E-4</v>
      </c>
      <c r="Q25" s="6">
        <v>2.3441722994858899E-5</v>
      </c>
      <c r="R25" s="6">
        <v>2.8530622409950871E-3</v>
      </c>
      <c r="S25" s="6">
        <v>1.7322322794199199E-3</v>
      </c>
      <c r="T25" s="6">
        <v>2.3488889856369203E-5</v>
      </c>
      <c r="U25" s="6">
        <v>2.3439364651783382E-5</v>
      </c>
      <c r="V25" s="6">
        <v>4.4839282988141521E-3</v>
      </c>
      <c r="W25" s="6" t="s">
        <v>432</v>
      </c>
      <c r="X25" s="6">
        <v>1.8847859349208418E-4</v>
      </c>
      <c r="Y25" s="6">
        <v>1.4843229755867203E-3</v>
      </c>
      <c r="Z25" s="6">
        <v>1.6847560475933136E-4</v>
      </c>
      <c r="AA25" s="6">
        <v>1.4961921394649692E-4</v>
      </c>
      <c r="AB25" s="6">
        <v>1.9908963877846328E-3</v>
      </c>
      <c r="AC25" s="6" t="s">
        <v>431</v>
      </c>
      <c r="AD25" s="6" t="s">
        <v>431</v>
      </c>
      <c r="AE25" s="60"/>
      <c r="AF25" s="26">
        <v>10305.747500314403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1.9333882942810023</v>
      </c>
      <c r="F26" s="6">
        <v>0.16931030835467567</v>
      </c>
      <c r="G26" s="6">
        <v>0.1226205532381943</v>
      </c>
      <c r="H26" s="6" t="s">
        <v>432</v>
      </c>
      <c r="I26" s="6">
        <v>1.549279170054679E-2</v>
      </c>
      <c r="J26" s="6">
        <v>1.549279170054679E-2</v>
      </c>
      <c r="K26" s="6">
        <v>1.549279170054679E-2</v>
      </c>
      <c r="L26" s="6">
        <v>7.436539965738404E-3</v>
      </c>
      <c r="M26" s="6">
        <v>1.5825924494805952</v>
      </c>
      <c r="N26" s="6">
        <v>0.31499302220331116</v>
      </c>
      <c r="O26" s="6">
        <v>7.6288384605799049E-6</v>
      </c>
      <c r="P26" s="6">
        <v>3.3688511102070883E-4</v>
      </c>
      <c r="Q26" s="6">
        <v>1.4587406431796715E-5</v>
      </c>
      <c r="R26" s="6">
        <v>1.7633340616132374E-3</v>
      </c>
      <c r="S26" s="6">
        <v>1.0708754052681294E-3</v>
      </c>
      <c r="T26" s="6">
        <v>1.5416221255351154E-5</v>
      </c>
      <c r="U26" s="6">
        <v>1.4545965690618995E-5</v>
      </c>
      <c r="V26" s="6">
        <v>2.7805263366042841E-3</v>
      </c>
      <c r="W26" s="6" t="s">
        <v>432</v>
      </c>
      <c r="X26" s="6">
        <v>1.2187811711215461E-4</v>
      </c>
      <c r="Y26" s="6">
        <v>8.6955399883748767E-4</v>
      </c>
      <c r="Z26" s="6">
        <v>1.0492622024893837E-4</v>
      </c>
      <c r="AA26" s="6">
        <v>1.1694998246889391E-4</v>
      </c>
      <c r="AB26" s="6">
        <v>1.2133083186674745E-3</v>
      </c>
      <c r="AC26" s="6" t="s">
        <v>431</v>
      </c>
      <c r="AD26" s="6" t="s">
        <v>431</v>
      </c>
      <c r="AE26" s="60"/>
      <c r="AF26" s="26">
        <v>6306.1998820424933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131.90005515600001</v>
      </c>
      <c r="F27" s="6">
        <v>7.2673988209999996</v>
      </c>
      <c r="G27" s="6">
        <v>0.197618655</v>
      </c>
      <c r="H27" s="6">
        <v>2.4663494930000001</v>
      </c>
      <c r="I27" s="6">
        <v>4.2517201560000002</v>
      </c>
      <c r="J27" s="6">
        <v>4.2517201560000002</v>
      </c>
      <c r="K27" s="6">
        <v>4.2517201560000002</v>
      </c>
      <c r="L27" s="6">
        <v>3.6126671610000001</v>
      </c>
      <c r="M27" s="6">
        <v>85.802917325999999</v>
      </c>
      <c r="N27" s="6">
        <v>20.443464732999999</v>
      </c>
      <c r="O27" s="6">
        <v>0.19613502199999999</v>
      </c>
      <c r="P27" s="6">
        <v>0.104831646</v>
      </c>
      <c r="Q27" s="6">
        <v>2.6121460000000001E-3</v>
      </c>
      <c r="R27" s="6">
        <v>0.95175006500000003</v>
      </c>
      <c r="S27" s="6">
        <v>33.290800202</v>
      </c>
      <c r="T27" s="6">
        <v>1.3740488879999999</v>
      </c>
      <c r="U27" s="6">
        <v>0.19588736000000001</v>
      </c>
      <c r="V27" s="6">
        <v>19.584192181999999</v>
      </c>
      <c r="W27" s="6">
        <v>7.2722032369000003</v>
      </c>
      <c r="X27" s="6">
        <v>0.41126063071180002</v>
      </c>
      <c r="Y27" s="6">
        <v>0.46107570553690003</v>
      </c>
      <c r="Z27" s="6">
        <v>0.36001109644250001</v>
      </c>
      <c r="AA27" s="6">
        <v>0.3898747484831</v>
      </c>
      <c r="AB27" s="6">
        <v>1.6222221811761</v>
      </c>
      <c r="AC27" s="6" t="s">
        <v>431</v>
      </c>
      <c r="AD27" s="6">
        <v>1.4547380000000001</v>
      </c>
      <c r="AE27" s="60"/>
      <c r="AF27" s="26">
        <v>682395.73903780349</v>
      </c>
      <c r="AG27" s="26" t="s">
        <v>433</v>
      </c>
      <c r="AH27" s="26">
        <v>721.49499107489487</v>
      </c>
      <c r="AI27" s="26">
        <v>37114.940178027398</v>
      </c>
      <c r="AJ27" s="26">
        <v>1202.8011902098376</v>
      </c>
      <c r="AK27" s="26" t="s">
        <v>431</v>
      </c>
      <c r="AL27" s="49" t="s">
        <v>49</v>
      </c>
    </row>
    <row r="28" spans="1:38" s="2" customFormat="1" ht="26.25" customHeight="1" thickBot="1" x14ac:dyDescent="0.25">
      <c r="A28" s="70" t="s">
        <v>78</v>
      </c>
      <c r="B28" s="70" t="s">
        <v>81</v>
      </c>
      <c r="C28" s="71" t="s">
        <v>82</v>
      </c>
      <c r="D28" s="72"/>
      <c r="E28" s="6">
        <v>29.880151218000002</v>
      </c>
      <c r="F28" s="6">
        <v>0.82106371899999997</v>
      </c>
      <c r="G28" s="6">
        <v>2.7742076000000001E-2</v>
      </c>
      <c r="H28" s="6">
        <v>0.10031472600000001</v>
      </c>
      <c r="I28" s="6">
        <v>0.86099690100000004</v>
      </c>
      <c r="J28" s="6">
        <v>0.86099690100000004</v>
      </c>
      <c r="K28" s="6">
        <v>0.86099690100000004</v>
      </c>
      <c r="L28" s="6">
        <v>0.70568244999999996</v>
      </c>
      <c r="M28" s="6">
        <v>8.8612038739999992</v>
      </c>
      <c r="N28" s="6">
        <v>1.447443764</v>
      </c>
      <c r="O28" s="6">
        <v>1.8242385999999999E-2</v>
      </c>
      <c r="P28" s="6">
        <v>1.2438308E-2</v>
      </c>
      <c r="Q28" s="6">
        <v>2.3771799999999999E-4</v>
      </c>
      <c r="R28" s="6">
        <v>9.6083115999999996E-2</v>
      </c>
      <c r="S28" s="6">
        <v>3.1052090699999999</v>
      </c>
      <c r="T28" s="6">
        <v>0.12725091499999999</v>
      </c>
      <c r="U28" s="6">
        <v>1.8278427999999999E-2</v>
      </c>
      <c r="V28" s="6">
        <v>1.8315119980000001</v>
      </c>
      <c r="W28" s="6">
        <v>0.73367582399999998</v>
      </c>
      <c r="X28" s="6">
        <v>4.7857377332600003E-2</v>
      </c>
      <c r="Y28" s="6">
        <v>5.3663019594099998E-2</v>
      </c>
      <c r="Z28" s="6">
        <v>4.2067009662799998E-2</v>
      </c>
      <c r="AA28" s="6">
        <v>4.4624165685299998E-2</v>
      </c>
      <c r="AB28" s="6">
        <v>0.18821157227339999</v>
      </c>
      <c r="AC28" s="6" t="s">
        <v>431</v>
      </c>
      <c r="AD28" s="6">
        <v>0.149252</v>
      </c>
      <c r="AE28" s="60"/>
      <c r="AF28" s="26">
        <v>93519.975427685684</v>
      </c>
      <c r="AG28" s="26" t="s">
        <v>433</v>
      </c>
      <c r="AH28" s="26" t="s">
        <v>433</v>
      </c>
      <c r="AI28" s="26">
        <v>6285.5627329088502</v>
      </c>
      <c r="AJ28" s="26">
        <v>229.3503041681395</v>
      </c>
      <c r="AK28" s="26" t="s">
        <v>431</v>
      </c>
      <c r="AL28" s="49" t="s">
        <v>49</v>
      </c>
    </row>
    <row r="29" spans="1:38" s="2" customFormat="1" ht="26.25" customHeight="1" thickBot="1" x14ac:dyDescent="0.25">
      <c r="A29" s="70" t="s">
        <v>78</v>
      </c>
      <c r="B29" s="70" t="s">
        <v>83</v>
      </c>
      <c r="C29" s="71" t="s">
        <v>84</v>
      </c>
      <c r="D29" s="72"/>
      <c r="E29" s="6">
        <v>67.863012248999993</v>
      </c>
      <c r="F29" s="6">
        <v>1.766427814</v>
      </c>
      <c r="G29" s="6">
        <v>8.1688052999999997E-2</v>
      </c>
      <c r="H29" s="6">
        <v>0.24938922099999999</v>
      </c>
      <c r="I29" s="6">
        <v>1.0654411070000001</v>
      </c>
      <c r="J29" s="6">
        <v>1.0654411070000001</v>
      </c>
      <c r="K29" s="6">
        <v>1.0654411070000001</v>
      </c>
      <c r="L29" s="6">
        <v>0.70332603299999996</v>
      </c>
      <c r="M29" s="6">
        <v>19.992332293</v>
      </c>
      <c r="N29" s="6">
        <v>4.1173711339999999</v>
      </c>
      <c r="O29" s="6">
        <v>2.9099276E-2</v>
      </c>
      <c r="P29" s="6">
        <v>3.6393796999999999E-2</v>
      </c>
      <c r="Q29" s="6">
        <v>6.8682200000000002E-4</v>
      </c>
      <c r="R29" s="6">
        <v>0.17943610600000001</v>
      </c>
      <c r="S29" s="6">
        <v>4.9452809950000001</v>
      </c>
      <c r="T29" s="6">
        <v>0.20247705599999999</v>
      </c>
      <c r="U29" s="6">
        <v>2.9316401999999998E-2</v>
      </c>
      <c r="V29" s="6">
        <v>2.962611608</v>
      </c>
      <c r="W29" s="6">
        <v>0.64030665720000002</v>
      </c>
      <c r="X29" s="6">
        <v>3.02373167419E-2</v>
      </c>
      <c r="Y29" s="6">
        <v>0.18310375137929999</v>
      </c>
      <c r="Z29" s="6">
        <v>0.20460584328449999</v>
      </c>
      <c r="AA29" s="6">
        <v>4.70358260423E-2</v>
      </c>
      <c r="AB29" s="6">
        <v>0.46498273744629998</v>
      </c>
      <c r="AC29" s="6" t="s">
        <v>431</v>
      </c>
      <c r="AD29" s="6">
        <v>0.12776599999999999</v>
      </c>
      <c r="AE29" s="60"/>
      <c r="AF29" s="26">
        <v>274493.31330259802</v>
      </c>
      <c r="AG29" s="26" t="s">
        <v>433</v>
      </c>
      <c r="AH29" s="26">
        <v>8483.5310569251051</v>
      </c>
      <c r="AI29" s="26">
        <v>18617.449013150679</v>
      </c>
      <c r="AJ29" s="26">
        <v>681.48197262202291</v>
      </c>
      <c r="AK29" s="26" t="s">
        <v>431</v>
      </c>
      <c r="AL29" s="49" t="s">
        <v>49</v>
      </c>
    </row>
    <row r="30" spans="1:38" s="2" customFormat="1" ht="26.25" customHeight="1" thickBot="1" x14ac:dyDescent="0.25">
      <c r="A30" s="70" t="s">
        <v>78</v>
      </c>
      <c r="B30" s="70" t="s">
        <v>85</v>
      </c>
      <c r="C30" s="71" t="s">
        <v>86</v>
      </c>
      <c r="D30" s="72"/>
      <c r="E30" s="6">
        <v>1.764006663</v>
      </c>
      <c r="F30" s="6">
        <v>4.6249534130000001</v>
      </c>
      <c r="G30" s="6">
        <v>5.6842280000000004E-3</v>
      </c>
      <c r="H30" s="6">
        <v>3.0460757000000001E-2</v>
      </c>
      <c r="I30" s="6">
        <v>8.7340055999999999E-2</v>
      </c>
      <c r="J30" s="6">
        <v>8.7340055999999999E-2</v>
      </c>
      <c r="K30" s="6">
        <v>8.7340055999999999E-2</v>
      </c>
      <c r="L30" s="6">
        <v>1.7874449000000001E-2</v>
      </c>
      <c r="M30" s="6">
        <v>49.644125950000003</v>
      </c>
      <c r="N30" s="6">
        <v>1.4014345239999999</v>
      </c>
      <c r="O30" s="6">
        <v>6.1524689999999998E-3</v>
      </c>
      <c r="P30" s="6">
        <v>4.3181260000000003E-3</v>
      </c>
      <c r="Q30" s="6">
        <v>1.4890300000000001E-4</v>
      </c>
      <c r="R30" s="6">
        <v>2.8614128999999999E-2</v>
      </c>
      <c r="S30" s="6">
        <v>1.034996727</v>
      </c>
      <c r="T30" s="6">
        <v>4.3474237999999998E-2</v>
      </c>
      <c r="U30" s="6">
        <v>6.1259230000000001E-3</v>
      </c>
      <c r="V30" s="6">
        <v>0.61400120400000002</v>
      </c>
      <c r="W30" s="6">
        <v>0.17826018939999999</v>
      </c>
      <c r="X30" s="6">
        <v>5.2059395269999998E-3</v>
      </c>
      <c r="Y30" s="6">
        <v>6.3289148928000003E-3</v>
      </c>
      <c r="Z30" s="6">
        <v>4.1048230316999999E-3</v>
      </c>
      <c r="AA30" s="6">
        <v>6.9628083622999999E-3</v>
      </c>
      <c r="AB30" s="6">
        <v>2.2602485813599998E-2</v>
      </c>
      <c r="AC30" s="6" t="s">
        <v>431</v>
      </c>
      <c r="AD30" s="6">
        <v>7.0657999999999999E-2</v>
      </c>
      <c r="AE30" s="60"/>
      <c r="AF30" s="26">
        <v>20304.021864898543</v>
      </c>
      <c r="AG30" s="26" t="s">
        <v>433</v>
      </c>
      <c r="AH30" s="26" t="s">
        <v>433</v>
      </c>
      <c r="AI30" s="26">
        <v>452.63870591307295</v>
      </c>
      <c r="AJ30" s="26" t="s">
        <v>433</v>
      </c>
      <c r="AK30" s="26" t="s">
        <v>431</v>
      </c>
      <c r="AL30" s="49" t="s">
        <v>49</v>
      </c>
    </row>
    <row r="31" spans="1:38" s="2" customFormat="1" ht="26.25" customHeight="1" thickBot="1" x14ac:dyDescent="0.25">
      <c r="A31" s="70" t="s">
        <v>78</v>
      </c>
      <c r="B31" s="70" t="s">
        <v>87</v>
      </c>
      <c r="C31" s="71" t="s">
        <v>88</v>
      </c>
      <c r="D31" s="72"/>
      <c r="E31" s="6" t="s">
        <v>431</v>
      </c>
      <c r="F31" s="6">
        <v>2.7659514289999998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215762.447269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3.4189089519999998</v>
      </c>
      <c r="J32" s="6">
        <v>6.0994126099999999</v>
      </c>
      <c r="K32" s="6">
        <v>8.3455393020000006</v>
      </c>
      <c r="L32" s="6">
        <v>0.38085997100000002</v>
      </c>
      <c r="M32" s="6" t="s">
        <v>431</v>
      </c>
      <c r="N32" s="6">
        <v>7.2101311719999996</v>
      </c>
      <c r="O32" s="6">
        <v>3.5907524000000003E-2</v>
      </c>
      <c r="P32" s="6" t="s">
        <v>432</v>
      </c>
      <c r="Q32" s="6">
        <v>8.4388610000000003E-2</v>
      </c>
      <c r="R32" s="6">
        <v>2.644928347</v>
      </c>
      <c r="S32" s="6">
        <v>57.687638096999997</v>
      </c>
      <c r="T32" s="6">
        <v>0.43522344099999999</v>
      </c>
      <c r="U32" s="6">
        <v>6.8378170000000002E-2</v>
      </c>
      <c r="V32" s="6">
        <v>26.808237775999999</v>
      </c>
      <c r="W32" s="6" t="s">
        <v>431</v>
      </c>
      <c r="X32" s="6">
        <v>9.7919277196999999E-3</v>
      </c>
      <c r="Y32" s="6">
        <v>4.7074785190000002E-4</v>
      </c>
      <c r="Z32" s="6">
        <v>6.9491349730000003E-4</v>
      </c>
      <c r="AA32" s="6" t="s">
        <v>432</v>
      </c>
      <c r="AB32" s="6">
        <v>1.0957589070000001E-2</v>
      </c>
      <c r="AC32" s="6" t="s">
        <v>431</v>
      </c>
      <c r="AD32" s="6" t="s">
        <v>431</v>
      </c>
      <c r="AE32" s="60"/>
      <c r="AF32" s="26" t="s">
        <v>433</v>
      </c>
      <c r="AG32" s="26" t="s">
        <v>433</v>
      </c>
      <c r="AH32" s="26" t="s">
        <v>433</v>
      </c>
      <c r="AI32" s="26" t="s">
        <v>433</v>
      </c>
      <c r="AJ32" s="26" t="s">
        <v>433</v>
      </c>
      <c r="AK32" s="26">
        <v>375848107.57421058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2.0384628710000001</v>
      </c>
      <c r="J33" s="6">
        <v>3.7749312420000001</v>
      </c>
      <c r="K33" s="6">
        <v>7.5498624789999997</v>
      </c>
      <c r="L33" s="6">
        <v>8.0028539999999995E-2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375848107.57421058</v>
      </c>
      <c r="AL33" s="49" t="s">
        <v>413</v>
      </c>
    </row>
    <row r="34" spans="1:38" s="2" customFormat="1" ht="26.25" customHeight="1" thickBot="1" x14ac:dyDescent="0.25">
      <c r="A34" s="70" t="s">
        <v>70</v>
      </c>
      <c r="B34" s="70" t="s">
        <v>93</v>
      </c>
      <c r="C34" s="71" t="s">
        <v>94</v>
      </c>
      <c r="D34" s="72"/>
      <c r="E34" s="6">
        <v>3.1355550640000001</v>
      </c>
      <c r="F34" s="6">
        <v>0.27825059800000002</v>
      </c>
      <c r="G34" s="6">
        <v>1.196777E-3</v>
      </c>
      <c r="H34" s="6">
        <v>4.1886700000000001E-4</v>
      </c>
      <c r="I34" s="6">
        <v>8.1979209999999997E-2</v>
      </c>
      <c r="J34" s="6">
        <v>8.6167927000000005E-2</v>
      </c>
      <c r="K34" s="6">
        <v>9.0955034000000004E-2</v>
      </c>
      <c r="L34" s="6">
        <v>5.3286483000000003E-2</v>
      </c>
      <c r="M34" s="6">
        <v>0.64027555800000002</v>
      </c>
      <c r="N34" s="6" t="s">
        <v>432</v>
      </c>
      <c r="O34" s="6">
        <v>5.9838800000000004E-4</v>
      </c>
      <c r="P34" s="6" t="s">
        <v>432</v>
      </c>
      <c r="Q34" s="6" t="s">
        <v>432</v>
      </c>
      <c r="R34" s="6">
        <v>2.9919399999999998E-3</v>
      </c>
      <c r="S34" s="6">
        <v>0.101726022</v>
      </c>
      <c r="T34" s="6">
        <v>4.1887189999999996E-3</v>
      </c>
      <c r="U34" s="6">
        <v>5.9838800000000004E-4</v>
      </c>
      <c r="V34" s="6">
        <v>5.9838839999999997E-2</v>
      </c>
      <c r="W34" s="6">
        <v>1.6723758164759999E-2</v>
      </c>
      <c r="X34" s="6">
        <v>1.79516511E-3</v>
      </c>
      <c r="Y34" s="6">
        <v>2.9919418500000002E-3</v>
      </c>
      <c r="Z34" s="6">
        <v>2.0584559928E-3</v>
      </c>
      <c r="AA34" s="6">
        <v>4.7272681230000002E-4</v>
      </c>
      <c r="AB34" s="6">
        <v>7.3182897651000002E-3</v>
      </c>
      <c r="AC34" s="6" t="s">
        <v>431</v>
      </c>
      <c r="AD34" s="6" t="s">
        <v>431</v>
      </c>
      <c r="AE34" s="60"/>
      <c r="AF34" s="26">
        <v>2579.0538747000001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41.898125870999998</v>
      </c>
      <c r="F36" s="6">
        <v>1.6529756689999999</v>
      </c>
      <c r="G36" s="6">
        <v>4.9795688260000004</v>
      </c>
      <c r="H36" s="6" t="s">
        <v>432</v>
      </c>
      <c r="I36" s="6">
        <v>2.0775587899999999</v>
      </c>
      <c r="J36" s="6">
        <v>2.443155258</v>
      </c>
      <c r="K36" s="6">
        <v>2.443155258</v>
      </c>
      <c r="L36" s="6">
        <v>5.3323602999999997E-2</v>
      </c>
      <c r="M36" s="6">
        <v>3.52439627</v>
      </c>
      <c r="N36" s="6">
        <v>0.13463702299999999</v>
      </c>
      <c r="O36" s="6">
        <v>1.2831778E-2</v>
      </c>
      <c r="P36" s="6">
        <v>2.2407268000000001E-2</v>
      </c>
      <c r="Q36" s="6">
        <v>0.29264833200000001</v>
      </c>
      <c r="R36" s="6">
        <v>0.31352416300000002</v>
      </c>
      <c r="S36" s="6">
        <v>0.92407398200000002</v>
      </c>
      <c r="T36" s="6">
        <v>13.349238409</v>
      </c>
      <c r="U36" s="6">
        <v>0.13233985200000001</v>
      </c>
      <c r="V36" s="6">
        <v>1.057171686</v>
      </c>
      <c r="W36" s="6">
        <v>0.25127561345600002</v>
      </c>
      <c r="X36" s="6">
        <v>2.9685588224000001E-3</v>
      </c>
      <c r="Y36" s="6">
        <v>1.6853804112E-2</v>
      </c>
      <c r="Z36" s="6">
        <v>1.2831784112E-2</v>
      </c>
      <c r="AA36" s="6">
        <v>4.0985924112000001E-3</v>
      </c>
      <c r="AB36" s="6">
        <v>3.6752739457599999E-2</v>
      </c>
      <c r="AC36" s="6">
        <v>9.4605999999999996E-2</v>
      </c>
      <c r="AD36" s="6">
        <v>0.24744099999999999</v>
      </c>
      <c r="AE36" s="60"/>
      <c r="AF36" s="26">
        <v>36972.622362720002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10.290219895310365</v>
      </c>
      <c r="F39" s="6">
        <v>1.3089407205330734</v>
      </c>
      <c r="G39" s="6">
        <v>8.7035701701719308</v>
      </c>
      <c r="H39" s="6">
        <v>3.0584940000000001E-3</v>
      </c>
      <c r="I39" s="6">
        <v>1.873134919801074</v>
      </c>
      <c r="J39" s="6">
        <v>2.3056677998010739</v>
      </c>
      <c r="K39" s="6">
        <v>2.7483049038010741</v>
      </c>
      <c r="L39" s="6">
        <v>0.15361072703630307</v>
      </c>
      <c r="M39" s="6">
        <v>7.2592716201366398</v>
      </c>
      <c r="N39" s="6">
        <v>0.8514703184921556</v>
      </c>
      <c r="O39" s="6">
        <v>7.6133662001814692E-2</v>
      </c>
      <c r="P39" s="6">
        <v>4.5801581985739935E-2</v>
      </c>
      <c r="Q39" s="6">
        <v>6.8008187505739934E-2</v>
      </c>
      <c r="R39" s="6">
        <v>0.98770058289111529</v>
      </c>
      <c r="S39" s="6">
        <v>0.18394378411750703</v>
      </c>
      <c r="T39" s="6">
        <v>8.3806427403770396</v>
      </c>
      <c r="U39" s="6">
        <v>1.5073608971479873E-2</v>
      </c>
      <c r="V39" s="6">
        <v>3.0733091195254234</v>
      </c>
      <c r="W39" s="6">
        <v>1.1929090432080371</v>
      </c>
      <c r="X39" s="6">
        <v>0.12834169291749006</v>
      </c>
      <c r="Y39" s="6">
        <v>0.21036643526813187</v>
      </c>
      <c r="Z39" s="6">
        <v>9.2744630779031792E-2</v>
      </c>
      <c r="AA39" s="6">
        <v>7.8839323556036761E-2</v>
      </c>
      <c r="AB39" s="6">
        <v>0.51029208249567415</v>
      </c>
      <c r="AC39" s="6">
        <v>3.4348252770319998E-2</v>
      </c>
      <c r="AD39" s="6">
        <v>0.52437400000000001</v>
      </c>
      <c r="AE39" s="60"/>
      <c r="AF39" s="26">
        <v>47136.147753576275</v>
      </c>
      <c r="AG39" s="26">
        <v>3084.12</v>
      </c>
      <c r="AH39" s="26">
        <v>104055.13862386114</v>
      </c>
      <c r="AI39" s="26">
        <v>7842.0111157260781</v>
      </c>
      <c r="AJ39" s="26" t="s">
        <v>433</v>
      </c>
      <c r="AK39" s="26" t="s">
        <v>431</v>
      </c>
      <c r="AL39" s="49" t="s">
        <v>49</v>
      </c>
    </row>
    <row r="40" spans="1:38" s="2" customFormat="1" ht="26.25" customHeight="1" thickBot="1" x14ac:dyDescent="0.25">
      <c r="A40" s="70" t="s">
        <v>70</v>
      </c>
      <c r="B40" s="70" t="s">
        <v>105</v>
      </c>
      <c r="C40" s="71" t="s">
        <v>391</v>
      </c>
      <c r="D40" s="72"/>
      <c r="E40" s="6">
        <v>0.13033103800000001</v>
      </c>
      <c r="F40" s="6">
        <v>10.713494303999999</v>
      </c>
      <c r="G40" s="6">
        <v>9.4272000999999994E-2</v>
      </c>
      <c r="H40" s="6">
        <v>1.41407E-4</v>
      </c>
      <c r="I40" s="6">
        <v>0.17732563400000001</v>
      </c>
      <c r="J40" s="6">
        <v>0.17732563400000001</v>
      </c>
      <c r="K40" s="6">
        <v>0.17732563400000001</v>
      </c>
      <c r="L40" s="6">
        <v>8.8615670000000007E-3</v>
      </c>
      <c r="M40" s="6">
        <v>29.261698850999998</v>
      </c>
      <c r="N40" s="6">
        <v>0.235679999</v>
      </c>
      <c r="O40" s="6">
        <v>4.7135999999999999E-4</v>
      </c>
      <c r="P40" s="6" t="s">
        <v>432</v>
      </c>
      <c r="Q40" s="6" t="s">
        <v>432</v>
      </c>
      <c r="R40" s="6">
        <v>2.3568E-3</v>
      </c>
      <c r="S40" s="6">
        <v>8.0131200999999999E-2</v>
      </c>
      <c r="T40" s="6">
        <v>3.299518E-3</v>
      </c>
      <c r="U40" s="6">
        <v>4.7135999999999999E-4</v>
      </c>
      <c r="V40" s="6">
        <v>4.7135999999999997E-2</v>
      </c>
      <c r="W40" s="6" t="s">
        <v>432</v>
      </c>
      <c r="X40" s="6">
        <v>1.8854399999999999E-3</v>
      </c>
      <c r="Y40" s="6">
        <v>1.8854399999999999E-3</v>
      </c>
      <c r="Z40" s="6">
        <v>1.6214783999999999E-3</v>
      </c>
      <c r="AA40" s="6">
        <v>3.723744E-4</v>
      </c>
      <c r="AB40" s="6">
        <v>5.7647328000000001E-3</v>
      </c>
      <c r="AC40" s="6" t="s">
        <v>431</v>
      </c>
      <c r="AD40" s="6" t="s">
        <v>431</v>
      </c>
      <c r="AE40" s="60"/>
      <c r="AF40" s="26">
        <v>1984.89696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18.034870761000001</v>
      </c>
      <c r="F41" s="6">
        <v>28.663533034</v>
      </c>
      <c r="G41" s="6">
        <v>6.0272554930000002</v>
      </c>
      <c r="H41" s="6">
        <v>0.460512739</v>
      </c>
      <c r="I41" s="6">
        <v>33.625102179000002</v>
      </c>
      <c r="J41" s="6">
        <v>34.465125069000003</v>
      </c>
      <c r="K41" s="6">
        <v>36.17841207</v>
      </c>
      <c r="L41" s="6">
        <v>4.0738495539999997</v>
      </c>
      <c r="M41" s="6">
        <v>231.99857426200001</v>
      </c>
      <c r="N41" s="6">
        <v>2.082287478</v>
      </c>
      <c r="O41" s="6">
        <v>0.99652627999999999</v>
      </c>
      <c r="P41" s="6">
        <v>6.9717183000000002E-2</v>
      </c>
      <c r="Q41" s="6">
        <v>3.4378695000000001E-2</v>
      </c>
      <c r="R41" s="6">
        <v>1.776466044</v>
      </c>
      <c r="S41" s="6">
        <v>0.46998517899999998</v>
      </c>
      <c r="T41" s="6">
        <v>0.154896963</v>
      </c>
      <c r="U41" s="6">
        <v>4.0626812999999998E-2</v>
      </c>
      <c r="V41" s="6">
        <v>39.281724732000001</v>
      </c>
      <c r="W41" s="6">
        <v>36.130477576833997</v>
      </c>
      <c r="X41" s="6">
        <v>6.3325259763946002</v>
      </c>
      <c r="Y41" s="6">
        <v>5.9893111334799602</v>
      </c>
      <c r="Z41" s="6">
        <v>2.2419545313449998</v>
      </c>
      <c r="AA41" s="6">
        <v>3.66905514485804</v>
      </c>
      <c r="AB41" s="6">
        <v>18.232846786077602</v>
      </c>
      <c r="AC41" s="6">
        <v>0.38317800000000002</v>
      </c>
      <c r="AD41" s="6">
        <v>1.3306999999999999E-2</v>
      </c>
      <c r="AE41" s="60"/>
      <c r="AF41" s="26">
        <v>99749.696559999997</v>
      </c>
      <c r="AG41" s="26">
        <v>60.68</v>
      </c>
      <c r="AH41" s="26">
        <v>151787.78358539956</v>
      </c>
      <c r="AI41" s="26">
        <v>76633.322092760005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21.011953167000001</v>
      </c>
      <c r="F43" s="6">
        <v>1.533163378</v>
      </c>
      <c r="G43" s="6">
        <v>1.065823937</v>
      </c>
      <c r="H43" s="6" t="s">
        <v>432</v>
      </c>
      <c r="I43" s="6">
        <v>0.92161339600000003</v>
      </c>
      <c r="J43" s="6">
        <v>0.92781618200000004</v>
      </c>
      <c r="K43" s="6">
        <v>0.94093925</v>
      </c>
      <c r="L43" s="6">
        <v>0.56920265699999995</v>
      </c>
      <c r="M43" s="6">
        <v>4.5204533759999999</v>
      </c>
      <c r="N43" s="6">
        <v>7.8938854000000003E-2</v>
      </c>
      <c r="O43" s="6">
        <v>3.6363988999999999E-2</v>
      </c>
      <c r="P43" s="6">
        <v>5.7179989999999997E-3</v>
      </c>
      <c r="Q43" s="6">
        <v>4.049459E-3</v>
      </c>
      <c r="R43" s="6">
        <v>6.9507937000000006E-2</v>
      </c>
      <c r="S43" s="6">
        <v>2.3264778999999999E-2</v>
      </c>
      <c r="T43" s="6">
        <v>1.9265168999999999E-2</v>
      </c>
      <c r="U43" s="6">
        <v>6.3777859999999999E-3</v>
      </c>
      <c r="V43" s="6">
        <v>2.6562180629999999</v>
      </c>
      <c r="W43" s="6">
        <v>0.29961582659132369</v>
      </c>
      <c r="X43" s="6">
        <v>2.7892161041429813E-2</v>
      </c>
      <c r="Y43" s="6">
        <v>4.4906495278656415E-2</v>
      </c>
      <c r="Z43" s="6">
        <v>1.3992907948647727E-2</v>
      </c>
      <c r="AA43" s="6">
        <v>1.1209654855865642E-2</v>
      </c>
      <c r="AB43" s="6">
        <v>9.8001219124599595E-2</v>
      </c>
      <c r="AC43" s="6">
        <v>1.8610000000000002E-2</v>
      </c>
      <c r="AD43" s="6">
        <v>1.0579E-2</v>
      </c>
      <c r="AE43" s="60"/>
      <c r="AF43" s="26">
        <v>23294.047730427959</v>
      </c>
      <c r="AG43" s="26" t="s">
        <v>433</v>
      </c>
      <c r="AH43" s="26">
        <v>15989.40328</v>
      </c>
      <c r="AI43" s="26">
        <v>2987.5518163207144</v>
      </c>
      <c r="AJ43" s="26" t="s">
        <v>433</v>
      </c>
      <c r="AK43" s="26" t="s">
        <v>431</v>
      </c>
      <c r="AL43" s="49" t="s">
        <v>49</v>
      </c>
    </row>
    <row r="44" spans="1:38" s="2" customFormat="1" ht="26.25" customHeight="1" thickBot="1" x14ac:dyDescent="0.25">
      <c r="A44" s="70" t="s">
        <v>70</v>
      </c>
      <c r="B44" s="70" t="s">
        <v>111</v>
      </c>
      <c r="C44" s="71" t="s">
        <v>112</v>
      </c>
      <c r="D44" s="72"/>
      <c r="E44" s="6">
        <v>35.582393951999997</v>
      </c>
      <c r="F44" s="6">
        <v>3.9765893079999999</v>
      </c>
      <c r="G44" s="6">
        <v>6.6951904000000007E-2</v>
      </c>
      <c r="H44" s="6">
        <v>2.2098689000000001E-2</v>
      </c>
      <c r="I44" s="6">
        <v>1.306876946</v>
      </c>
      <c r="J44" s="6">
        <v>1.306876946</v>
      </c>
      <c r="K44" s="6">
        <v>1.306876946</v>
      </c>
      <c r="L44" s="6">
        <v>0.82030257900000003</v>
      </c>
      <c r="M44" s="6">
        <v>23.521085409000001</v>
      </c>
      <c r="N44" s="6" t="s">
        <v>432</v>
      </c>
      <c r="O44" s="6">
        <v>2.7652774000000001E-2</v>
      </c>
      <c r="P44" s="6" t="s">
        <v>432</v>
      </c>
      <c r="Q44" s="6" t="s">
        <v>432</v>
      </c>
      <c r="R44" s="6">
        <v>0.13826386199999999</v>
      </c>
      <c r="S44" s="6">
        <v>4.700970903</v>
      </c>
      <c r="T44" s="6">
        <v>0.19356939200000001</v>
      </c>
      <c r="U44" s="6">
        <v>2.7652774000000001E-2</v>
      </c>
      <c r="V44" s="6">
        <v>2.7652770019999999</v>
      </c>
      <c r="W44" s="6" t="s">
        <v>432</v>
      </c>
      <c r="X44" s="6">
        <v>8.3017129999999995E-2</v>
      </c>
      <c r="Y44" s="6">
        <v>0.13820503000000001</v>
      </c>
      <c r="Z44" s="6">
        <v>9.5125528799999998E-2</v>
      </c>
      <c r="AA44" s="6">
        <v>2.1845688299999999E-2</v>
      </c>
      <c r="AB44" s="6">
        <v>0.33819337710000003</v>
      </c>
      <c r="AC44" s="6" t="s">
        <v>431</v>
      </c>
      <c r="AD44" s="6" t="s">
        <v>431</v>
      </c>
      <c r="AE44" s="60"/>
      <c r="AF44" s="26">
        <v>119177.61552000001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10.910366133</v>
      </c>
      <c r="F45" s="6">
        <v>0.43516655700000001</v>
      </c>
      <c r="G45" s="6">
        <v>0.44509867400000003</v>
      </c>
      <c r="H45" s="6" t="s">
        <v>432</v>
      </c>
      <c r="I45" s="6">
        <v>0.200157372</v>
      </c>
      <c r="J45" s="6">
        <v>0.235134549</v>
      </c>
      <c r="K45" s="6">
        <v>0.235134549</v>
      </c>
      <c r="L45" s="6">
        <v>1.0594518000000001E-2</v>
      </c>
      <c r="M45" s="6">
        <v>0.98735130299999996</v>
      </c>
      <c r="N45" s="6">
        <v>2.8931414999999999E-2</v>
      </c>
      <c r="O45" s="6">
        <v>2.225496E-3</v>
      </c>
      <c r="P45" s="6">
        <v>6.6764800000000003E-3</v>
      </c>
      <c r="Q45" s="6">
        <v>8.9019670000000002E-3</v>
      </c>
      <c r="R45" s="6">
        <v>1.1127468999999999E-2</v>
      </c>
      <c r="S45" s="6">
        <v>0.19584341</v>
      </c>
      <c r="T45" s="6">
        <v>0.22254933599999999</v>
      </c>
      <c r="U45" s="6">
        <v>2.2254933000000001E-2</v>
      </c>
      <c r="V45" s="6">
        <v>0.26705920599999999</v>
      </c>
      <c r="W45" s="6">
        <v>2.8931413589000001E-2</v>
      </c>
      <c r="X45" s="6">
        <v>4.4509867060000001E-4</v>
      </c>
      <c r="Y45" s="6">
        <v>2.2254933530000002E-3</v>
      </c>
      <c r="Z45" s="6">
        <v>2.2254933530000002E-3</v>
      </c>
      <c r="AA45" s="6">
        <v>2.225493353E-4</v>
      </c>
      <c r="AB45" s="6">
        <v>5.1186347119000003E-3</v>
      </c>
      <c r="AC45" s="6">
        <v>1.7808000000000001E-2</v>
      </c>
      <c r="AD45" s="6">
        <v>8.4539999999999997E-3</v>
      </c>
      <c r="AE45" s="60"/>
      <c r="AF45" s="26">
        <v>9591.8763514300008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3.3270616230000001</v>
      </c>
      <c r="F47" s="6">
        <v>0.10110114100000001</v>
      </c>
      <c r="G47" s="6">
        <v>0.12562037100000001</v>
      </c>
      <c r="H47" s="6">
        <v>9.2027600000000004E-4</v>
      </c>
      <c r="I47" s="6">
        <v>4.6432152999999997E-2</v>
      </c>
      <c r="J47" s="6">
        <v>5.3561746E-2</v>
      </c>
      <c r="K47" s="6">
        <v>5.7134414000000001E-2</v>
      </c>
      <c r="L47" s="6">
        <v>1.1735168000000001E-2</v>
      </c>
      <c r="M47" s="6">
        <v>0.67539563300000005</v>
      </c>
      <c r="N47" s="6">
        <v>0.17031020599999999</v>
      </c>
      <c r="O47" s="6">
        <v>4.4407300000000002E-4</v>
      </c>
      <c r="P47" s="6">
        <v>1.108791E-3</v>
      </c>
      <c r="Q47" s="6">
        <v>1.168847E-3</v>
      </c>
      <c r="R47" s="6">
        <v>4.6129700000000001E-3</v>
      </c>
      <c r="S47" s="6">
        <v>8.1761090999999994E-2</v>
      </c>
      <c r="T47" s="6">
        <v>2.9018426E-2</v>
      </c>
      <c r="U47" s="6">
        <v>2.966939E-3</v>
      </c>
      <c r="V47" s="6">
        <v>6.4588855000000001E-2</v>
      </c>
      <c r="W47" s="6">
        <v>9.357067044E-3</v>
      </c>
      <c r="X47" s="6">
        <v>4.2461076486003334E-4</v>
      </c>
      <c r="Y47" s="6">
        <v>9.9820801861404498E-4</v>
      </c>
      <c r="Z47" s="6">
        <v>7.197019050014503E-4</v>
      </c>
      <c r="AA47" s="6">
        <v>3.8035634442447152E-4</v>
      </c>
      <c r="AB47" s="6">
        <v>2.5228770316000002E-3</v>
      </c>
      <c r="AC47" s="6">
        <v>2.2200000000000002E-3</v>
      </c>
      <c r="AD47" s="6">
        <v>2.2009999999999998E-3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1.022795E-3</v>
      </c>
      <c r="F49" s="6">
        <v>8.7505829999999993E-3</v>
      </c>
      <c r="G49" s="6">
        <v>9.0915199999999999E-4</v>
      </c>
      <c r="H49" s="6">
        <v>4.204826E-3</v>
      </c>
      <c r="I49" s="6">
        <v>7.1482037999999998E-2</v>
      </c>
      <c r="J49" s="6">
        <v>0.16989768999999999</v>
      </c>
      <c r="K49" s="6">
        <v>0.39457175999999999</v>
      </c>
      <c r="L49" s="6" t="s">
        <v>432</v>
      </c>
      <c r="M49" s="6">
        <v>0.52287576800000002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15.166861055924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5.815240000495E-3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11.111917864238301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1593550157.9244843</v>
      </c>
      <c r="AL53" s="49" t="s">
        <v>135</v>
      </c>
    </row>
    <row r="54" spans="1:38" s="2" customFormat="1" ht="37.5" customHeight="1" thickBot="1" x14ac:dyDescent="0.25">
      <c r="A54" s="70" t="s">
        <v>119</v>
      </c>
      <c r="B54" s="74" t="s">
        <v>136</v>
      </c>
      <c r="C54" s="76" t="s">
        <v>137</v>
      </c>
      <c r="D54" s="73"/>
      <c r="E54" s="6" t="s">
        <v>431</v>
      </c>
      <c r="F54" s="6">
        <v>0.98502225049752634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1236.6989206007922</v>
      </c>
      <c r="AL54" s="49" t="s">
        <v>419</v>
      </c>
    </row>
    <row r="55" spans="1:38" s="2" customFormat="1" ht="26.25" customHeight="1" thickBot="1" x14ac:dyDescent="0.25">
      <c r="A55" s="70" t="s">
        <v>119</v>
      </c>
      <c r="B55" s="74" t="s">
        <v>138</v>
      </c>
      <c r="C55" s="76" t="s">
        <v>139</v>
      </c>
      <c r="D55" s="73"/>
      <c r="E55" s="6">
        <v>3.0123587991538359</v>
      </c>
      <c r="F55" s="6">
        <v>0.43636554740475336</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4428.9156283747197</v>
      </c>
      <c r="AG55" s="26" t="s">
        <v>431</v>
      </c>
      <c r="AH55" s="26">
        <v>218.25963509717337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0.79025053210200003</v>
      </c>
      <c r="J59" s="6">
        <v>0.89906142791599997</v>
      </c>
      <c r="K59" s="6">
        <v>1.026916693692</v>
      </c>
      <c r="L59" s="6">
        <v>1.65480549030416E-3</v>
      </c>
      <c r="M59" s="6" t="s">
        <v>432</v>
      </c>
      <c r="N59" s="6">
        <v>8.7045166638752001</v>
      </c>
      <c r="O59" s="6">
        <v>0.40462492290398</v>
      </c>
      <c r="P59" s="6">
        <v>2.580508443E-3</v>
      </c>
      <c r="Q59" s="6">
        <v>0.91248356774399997</v>
      </c>
      <c r="R59" s="6">
        <v>1.14335623713986</v>
      </c>
      <c r="S59" s="6">
        <v>1.771750740098E-2</v>
      </c>
      <c r="T59" s="6">
        <v>1.3370047174080799</v>
      </c>
      <c r="U59" s="6">
        <v>4.4535232912342799</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4870.642272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1.2637076300000001</v>
      </c>
      <c r="J60" s="6">
        <v>10.340842878</v>
      </c>
      <c r="K60" s="6">
        <v>33.792442600000001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203283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0.70100395999999998</v>
      </c>
      <c r="J61" s="6">
        <v>7.004071519</v>
      </c>
      <c r="K61" s="6">
        <v>23.382221319999999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28333040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3.0929630999999999E-2</v>
      </c>
      <c r="J62" s="6">
        <v>0.30929629800000003</v>
      </c>
      <c r="K62" s="6">
        <v>0.618592594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51549.383000000002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10.191681540999999</v>
      </c>
      <c r="G70" s="6">
        <v>3.3629892511074</v>
      </c>
      <c r="H70" s="6">
        <v>0.23377020519585703</v>
      </c>
      <c r="I70" s="6">
        <v>1.6110672180250241</v>
      </c>
      <c r="J70" s="6">
        <v>2.1932103424530318</v>
      </c>
      <c r="K70" s="6">
        <v>2.80963320553604</v>
      </c>
      <c r="L70" s="6">
        <v>2.9905384047983999E-2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434</v>
      </c>
      <c r="Y72" s="6" t="s">
        <v>434</v>
      </c>
      <c r="Z72" s="6" t="s">
        <v>434</v>
      </c>
      <c r="AA72" s="6" t="s">
        <v>434</v>
      </c>
      <c r="AB72" s="6">
        <v>14.88163003542776</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432</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432</v>
      </c>
      <c r="G74" s="6">
        <v>2.3990399999999998</v>
      </c>
      <c r="H74" s="6" t="s">
        <v>432</v>
      </c>
      <c r="I74" s="6">
        <v>0.19806955000000001</v>
      </c>
      <c r="J74" s="6">
        <v>0.48209439900000001</v>
      </c>
      <c r="K74" s="6">
        <v>0.630742001</v>
      </c>
      <c r="L74" s="6">
        <v>4.5555989999999996E-3</v>
      </c>
      <c r="M74" s="6">
        <v>24.934439999999999</v>
      </c>
      <c r="N74" s="6" t="s">
        <v>432</v>
      </c>
      <c r="O74" s="6" t="s">
        <v>432</v>
      </c>
      <c r="P74" s="6" t="s">
        <v>432</v>
      </c>
      <c r="Q74" s="6" t="s">
        <v>432</v>
      </c>
      <c r="R74" s="6" t="s">
        <v>432</v>
      </c>
      <c r="S74" s="6" t="s">
        <v>432</v>
      </c>
      <c r="T74" s="6" t="s">
        <v>432</v>
      </c>
      <c r="U74" s="6" t="s">
        <v>432</v>
      </c>
      <c r="V74" s="6" t="s">
        <v>432</v>
      </c>
      <c r="W74" s="6">
        <v>8.1977349999999998</v>
      </c>
      <c r="X74" s="6">
        <v>1.454509E-2</v>
      </c>
      <c r="Y74" s="6">
        <v>4.1557399999999998E-3</v>
      </c>
      <c r="Z74" s="6">
        <v>4.1557399999999998E-3</v>
      </c>
      <c r="AA74" s="6">
        <v>2.0778699999999999E-3</v>
      </c>
      <c r="AB74" s="6">
        <v>2.4934439999999999E-2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v>202.12903</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1.350848</v>
      </c>
      <c r="H78" s="6" t="s">
        <v>432</v>
      </c>
      <c r="I78" s="6">
        <v>9.0068461539999992E-3</v>
      </c>
      <c r="J78" s="6">
        <v>1.1783E-2</v>
      </c>
      <c r="K78" s="6">
        <v>2.8648E-2</v>
      </c>
      <c r="L78" s="6">
        <v>9.0068460000000007E-6</v>
      </c>
      <c r="M78" s="6" t="s">
        <v>432</v>
      </c>
      <c r="N78" s="6">
        <v>0.90280000000000005</v>
      </c>
      <c r="O78" s="6">
        <v>7.9810000000000006E-2</v>
      </c>
      <c r="P78" s="6">
        <v>3.0000000000000001E-3</v>
      </c>
      <c r="Q78" s="6">
        <v>0.2354</v>
      </c>
      <c r="R78" s="6">
        <v>5.851566</v>
      </c>
      <c r="S78" s="6">
        <v>3.7286000000000001</v>
      </c>
      <c r="T78" s="6">
        <v>0.15221100000000001</v>
      </c>
      <c r="U78" s="6" t="s">
        <v>432</v>
      </c>
      <c r="V78" s="6">
        <v>0.52800000000000002</v>
      </c>
      <c r="W78" s="6">
        <v>1.2377864599999999</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105.685442119</v>
      </c>
      <c r="G82" s="6" t="s">
        <v>431</v>
      </c>
      <c r="H82" s="6" t="s">
        <v>431</v>
      </c>
      <c r="I82" s="6" t="s">
        <v>432</v>
      </c>
      <c r="J82" s="6" t="s">
        <v>431</v>
      </c>
      <c r="K82" s="6" t="s">
        <v>431</v>
      </c>
      <c r="L82" s="6" t="s">
        <v>431</v>
      </c>
      <c r="M82" s="6" t="s">
        <v>431</v>
      </c>
      <c r="N82" s="6" t="s">
        <v>431</v>
      </c>
      <c r="O82" s="6" t="s">
        <v>431</v>
      </c>
      <c r="P82" s="6">
        <v>0.109797928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0.53513999400000001</v>
      </c>
      <c r="G83" s="6" t="s">
        <v>432</v>
      </c>
      <c r="H83" s="6" t="s">
        <v>431</v>
      </c>
      <c r="I83" s="6">
        <v>3.8430003999999997E-2</v>
      </c>
      <c r="J83" s="6">
        <v>0.56070000399999997</v>
      </c>
      <c r="K83" s="6">
        <v>1.001699999</v>
      </c>
      <c r="L83" s="6">
        <v>2.1905060000000001E-3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2.7067430999999999E-2</v>
      </c>
      <c r="G84" s="6" t="s">
        <v>431</v>
      </c>
      <c r="H84" s="6" t="s">
        <v>431</v>
      </c>
      <c r="I84" s="6">
        <v>1.6656879999999999E-2</v>
      </c>
      <c r="J84" s="6">
        <v>8.3284401999999993E-2</v>
      </c>
      <c r="K84" s="6">
        <v>0.33313759799999998</v>
      </c>
      <c r="L84" s="6">
        <v>2.1670000000000002E-6</v>
      </c>
      <c r="M84" s="6">
        <v>1.9779989999999998E-3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208211</v>
      </c>
      <c r="AL84" s="49" t="s">
        <v>412</v>
      </c>
    </row>
    <row r="85" spans="1:38" s="2" customFormat="1" ht="26.25" customHeight="1" thickBot="1" x14ac:dyDescent="0.25">
      <c r="A85" s="70" t="s">
        <v>208</v>
      </c>
      <c r="B85" s="76" t="s">
        <v>215</v>
      </c>
      <c r="C85" s="82" t="s">
        <v>403</v>
      </c>
      <c r="D85" s="72"/>
      <c r="E85" s="6" t="s">
        <v>431</v>
      </c>
      <c r="F85" s="6">
        <v>61.783997956215998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450.86799999999999</v>
      </c>
      <c r="AL85" s="49" t="s">
        <v>216</v>
      </c>
    </row>
    <row r="86" spans="1:38" s="2" customFormat="1" ht="26.25" customHeight="1" thickBot="1" x14ac:dyDescent="0.25">
      <c r="A86" s="70" t="s">
        <v>208</v>
      </c>
      <c r="B86" s="76" t="s">
        <v>217</v>
      </c>
      <c r="C86" s="80" t="s">
        <v>218</v>
      </c>
      <c r="D86" s="72"/>
      <c r="E86" s="6" t="s">
        <v>431</v>
      </c>
      <c r="F86" s="6">
        <v>4.1434441076999997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31.660326999999999</v>
      </c>
      <c r="AL86" s="49" t="s">
        <v>219</v>
      </c>
    </row>
    <row r="87" spans="1:38" s="2" customFormat="1" ht="26.25" customHeight="1" thickBot="1" x14ac:dyDescent="0.25">
      <c r="A87" s="70" t="s">
        <v>208</v>
      </c>
      <c r="B87" s="76" t="s">
        <v>220</v>
      </c>
      <c r="C87" s="80" t="s">
        <v>221</v>
      </c>
      <c r="D87" s="72"/>
      <c r="E87" s="6" t="s">
        <v>431</v>
      </c>
      <c r="F87" s="6">
        <v>0.14725512599999999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0.21362933179999999</v>
      </c>
      <c r="AL87" s="49" t="s">
        <v>219</v>
      </c>
    </row>
    <row r="88" spans="1:38" s="2" customFormat="1" ht="26.25" customHeight="1" thickBot="1" x14ac:dyDescent="0.25">
      <c r="A88" s="70" t="s">
        <v>208</v>
      </c>
      <c r="B88" s="76" t="s">
        <v>222</v>
      </c>
      <c r="C88" s="80" t="s">
        <v>223</v>
      </c>
      <c r="D88" s="72"/>
      <c r="E88" s="6" t="s">
        <v>432</v>
      </c>
      <c r="F88" s="6">
        <v>54.769534909999997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13.037853422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15.431460950877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0.105678256</v>
      </c>
      <c r="F91" s="6">
        <v>0.28308676100000002</v>
      </c>
      <c r="G91" s="6">
        <v>4.623617E-3</v>
      </c>
      <c r="H91" s="6">
        <v>0.24272934700000001</v>
      </c>
      <c r="I91" s="6">
        <v>1.658723143</v>
      </c>
      <c r="J91" s="6">
        <v>1.7321805180000001</v>
      </c>
      <c r="K91" s="6">
        <v>1.747352733</v>
      </c>
      <c r="L91" s="6">
        <v>0.71064134800000001</v>
      </c>
      <c r="M91" s="6">
        <v>3.2336905489999999</v>
      </c>
      <c r="N91" s="6">
        <v>1.2003039999999999E-3</v>
      </c>
      <c r="O91" s="6">
        <v>0.31584286499999997</v>
      </c>
      <c r="P91" s="6">
        <v>8.4999999999999994E-8</v>
      </c>
      <c r="Q91" s="6">
        <v>2.0389999999999999E-6</v>
      </c>
      <c r="R91" s="6">
        <v>2.3881999999999999E-5</v>
      </c>
      <c r="S91" s="6">
        <v>0.316520362</v>
      </c>
      <c r="T91" s="6">
        <v>0.15796622599999999</v>
      </c>
      <c r="U91" s="6" t="s">
        <v>432</v>
      </c>
      <c r="V91" s="6">
        <v>0.15831835399999999</v>
      </c>
      <c r="W91" s="6">
        <v>5.8488999999999998E-3</v>
      </c>
      <c r="X91" s="6">
        <v>6.4922790000000001E-3</v>
      </c>
      <c r="Y91" s="6">
        <v>2.6320050000000002E-3</v>
      </c>
      <c r="Z91" s="6">
        <v>2.6320050000000002E-3</v>
      </c>
      <c r="AA91" s="6">
        <v>2.6320050000000002E-3</v>
      </c>
      <c r="AB91" s="6">
        <v>1.4388293999999999E-2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0.88127598600000001</v>
      </c>
      <c r="J92" s="6">
        <v>1.175034648</v>
      </c>
      <c r="K92" s="6">
        <v>1.4687933099999999</v>
      </c>
      <c r="L92" s="6">
        <v>2.2913175636E-2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20.680704172999999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10558.93029695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0.43502823499999999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3367.1759999999999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363.73516499999999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0.15492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1.024642338</v>
      </c>
      <c r="F99" s="6">
        <v>28.918145516999999</v>
      </c>
      <c r="G99" s="6" t="s">
        <v>431</v>
      </c>
      <c r="H99" s="6">
        <v>34.901905741</v>
      </c>
      <c r="I99" s="6">
        <v>0.33555958000000002</v>
      </c>
      <c r="J99" s="6">
        <v>0.51561593999999999</v>
      </c>
      <c r="K99" s="6">
        <v>1.1294444400000001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818.43799999999999</v>
      </c>
      <c r="AL99" s="49" t="s">
        <v>245</v>
      </c>
    </row>
    <row r="100" spans="1:38" s="2" customFormat="1" ht="26.25" customHeight="1" thickBot="1" x14ac:dyDescent="0.25">
      <c r="A100" s="70" t="s">
        <v>243</v>
      </c>
      <c r="B100" s="70" t="s">
        <v>246</v>
      </c>
      <c r="C100" s="71" t="s">
        <v>408</v>
      </c>
      <c r="D100" s="84"/>
      <c r="E100" s="6">
        <v>1.9507213029999999</v>
      </c>
      <c r="F100" s="6">
        <v>19.475781476000002</v>
      </c>
      <c r="G100" s="6" t="s">
        <v>431</v>
      </c>
      <c r="H100" s="6">
        <v>31.55610969</v>
      </c>
      <c r="I100" s="6">
        <v>0.35586089999999998</v>
      </c>
      <c r="J100" s="6">
        <v>0.53379135</v>
      </c>
      <c r="K100" s="6">
        <v>1.1664329499999999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5931.3190000000004</v>
      </c>
      <c r="AL100" s="49" t="s">
        <v>245</v>
      </c>
    </row>
    <row r="101" spans="1:38" s="2" customFormat="1" ht="26.25" customHeight="1" thickBot="1" x14ac:dyDescent="0.25">
      <c r="A101" s="70" t="s">
        <v>243</v>
      </c>
      <c r="B101" s="70" t="s">
        <v>247</v>
      </c>
      <c r="C101" s="71" t="s">
        <v>248</v>
      </c>
      <c r="D101" s="84"/>
      <c r="E101" s="6">
        <v>0.30335221200000001</v>
      </c>
      <c r="F101" s="6">
        <v>0.86308110699999996</v>
      </c>
      <c r="G101" s="6" t="s">
        <v>431</v>
      </c>
      <c r="H101" s="6">
        <v>8.1465694380000002</v>
      </c>
      <c r="I101" s="6">
        <v>8.2951960000000005E-2</v>
      </c>
      <c r="J101" s="6">
        <v>0.24885588</v>
      </c>
      <c r="K101" s="6">
        <v>0.58066371999999999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15081.349</v>
      </c>
      <c r="AL101" s="49" t="s">
        <v>245</v>
      </c>
    </row>
    <row r="102" spans="1:38" s="2" customFormat="1" ht="26.25" customHeight="1" thickBot="1" x14ac:dyDescent="0.25">
      <c r="A102" s="70" t="s">
        <v>243</v>
      </c>
      <c r="B102" s="70" t="s">
        <v>249</v>
      </c>
      <c r="C102" s="71" t="s">
        <v>386</v>
      </c>
      <c r="D102" s="84"/>
      <c r="E102" s="6">
        <v>0.34049254699999998</v>
      </c>
      <c r="F102" s="6">
        <v>14.232822552</v>
      </c>
      <c r="G102" s="6" t="s">
        <v>431</v>
      </c>
      <c r="H102" s="6">
        <v>65.494073326999995</v>
      </c>
      <c r="I102" s="6">
        <v>0.20346077600000001</v>
      </c>
      <c r="J102" s="6">
        <v>4.5850741900000003</v>
      </c>
      <c r="K102" s="6">
        <v>32.709078550000001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33437.025999999998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0.226304956</v>
      </c>
      <c r="F104" s="6">
        <v>0.54209955200000004</v>
      </c>
      <c r="G104" s="6" t="s">
        <v>431</v>
      </c>
      <c r="H104" s="6">
        <v>5.4652795860000003</v>
      </c>
      <c r="I104" s="6">
        <v>3.5501640000000001E-2</v>
      </c>
      <c r="J104" s="6">
        <v>0.10650492</v>
      </c>
      <c r="K104" s="6">
        <v>0.24851148000000001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2589.7579999999998</v>
      </c>
      <c r="AL104" s="49" t="s">
        <v>245</v>
      </c>
    </row>
    <row r="105" spans="1:38" s="2" customFormat="1" ht="26.25" customHeight="1" thickBot="1" x14ac:dyDescent="0.25">
      <c r="A105" s="70" t="s">
        <v>243</v>
      </c>
      <c r="B105" s="70" t="s">
        <v>254</v>
      </c>
      <c r="C105" s="71" t="s">
        <v>255</v>
      </c>
      <c r="D105" s="84"/>
      <c r="E105" s="6">
        <v>0.20049702599999999</v>
      </c>
      <c r="F105" s="6">
        <v>0.89199444800000005</v>
      </c>
      <c r="G105" s="6" t="s">
        <v>431</v>
      </c>
      <c r="H105" s="6">
        <v>5.3014422879999996</v>
      </c>
      <c r="I105" s="6">
        <v>3.6287724E-2</v>
      </c>
      <c r="J105" s="6">
        <v>5.7023562999999999E-2</v>
      </c>
      <c r="K105" s="6">
        <v>0.12441504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593.39999990709805</v>
      </c>
      <c r="AL105" s="49" t="s">
        <v>245</v>
      </c>
    </row>
    <row r="106" spans="1:38" s="2" customFormat="1" ht="26.25" customHeight="1" thickBot="1" x14ac:dyDescent="0.25">
      <c r="A106" s="70" t="s">
        <v>243</v>
      </c>
      <c r="B106" s="70" t="s">
        <v>256</v>
      </c>
      <c r="C106" s="71" t="s">
        <v>257</v>
      </c>
      <c r="D106" s="84"/>
      <c r="E106" s="6">
        <v>3.1113540000000002E-3</v>
      </c>
      <c r="F106" s="6">
        <v>5.6650183E-2</v>
      </c>
      <c r="G106" s="6" t="s">
        <v>431</v>
      </c>
      <c r="H106" s="6">
        <v>0.11654307</v>
      </c>
      <c r="I106" s="6">
        <v>1.885739E-3</v>
      </c>
      <c r="J106" s="6">
        <v>3.0171820000000002E-3</v>
      </c>
      <c r="K106" s="6">
        <v>6.4115209999999999E-3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55.261999995768001</v>
      </c>
      <c r="AL106" s="49" t="s">
        <v>245</v>
      </c>
    </row>
    <row r="107" spans="1:38" s="2" customFormat="1" ht="26.25" customHeight="1" thickBot="1" x14ac:dyDescent="0.25">
      <c r="A107" s="70" t="s">
        <v>243</v>
      </c>
      <c r="B107" s="70" t="s">
        <v>258</v>
      </c>
      <c r="C107" s="71" t="s">
        <v>379</v>
      </c>
      <c r="D107" s="84"/>
      <c r="E107" s="6">
        <v>0.59780492600000001</v>
      </c>
      <c r="F107" s="6">
        <v>2.2231519190000002</v>
      </c>
      <c r="G107" s="6" t="s">
        <v>431</v>
      </c>
      <c r="H107" s="6">
        <v>6.7368553110000002</v>
      </c>
      <c r="I107" s="6">
        <v>0.14723763300000001</v>
      </c>
      <c r="J107" s="6">
        <v>1.96316844</v>
      </c>
      <c r="K107" s="6">
        <v>9.3250500899999995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49079.211000000003</v>
      </c>
      <c r="AL107" s="49" t="s">
        <v>245</v>
      </c>
    </row>
    <row r="108" spans="1:38" s="2" customFormat="1" ht="26.25" customHeight="1" thickBot="1" x14ac:dyDescent="0.25">
      <c r="A108" s="70" t="s">
        <v>243</v>
      </c>
      <c r="B108" s="70" t="s">
        <v>259</v>
      </c>
      <c r="C108" s="71" t="s">
        <v>380</v>
      </c>
      <c r="D108" s="84"/>
      <c r="E108" s="6">
        <v>1.1109203560000001</v>
      </c>
      <c r="F108" s="6">
        <v>16.569993650000001</v>
      </c>
      <c r="G108" s="6" t="s">
        <v>431</v>
      </c>
      <c r="H108" s="6">
        <v>17.907857551999999</v>
      </c>
      <c r="I108" s="6">
        <v>0.16499625000000001</v>
      </c>
      <c r="J108" s="6">
        <v>1.6499625</v>
      </c>
      <c r="K108" s="6">
        <v>3.299925</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82498.125</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0.26113498200000002</v>
      </c>
      <c r="F110" s="6">
        <v>1.335204335</v>
      </c>
      <c r="G110" s="6" t="s">
        <v>431</v>
      </c>
      <c r="H110" s="6">
        <v>7.5667004740000001</v>
      </c>
      <c r="I110" s="6">
        <v>0.25712955999999998</v>
      </c>
      <c r="J110" s="6">
        <v>1.4142125800000001</v>
      </c>
      <c r="K110" s="6">
        <v>1.4142125800000001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12856.477999999999</v>
      </c>
      <c r="AL110" s="49" t="s">
        <v>245</v>
      </c>
    </row>
    <row r="111" spans="1:38" s="2" customFormat="1" ht="26.25" customHeight="1" thickBot="1" x14ac:dyDescent="0.25">
      <c r="A111" s="70" t="s">
        <v>243</v>
      </c>
      <c r="B111" s="70" t="s">
        <v>262</v>
      </c>
      <c r="C111" s="71" t="s">
        <v>376</v>
      </c>
      <c r="D111" s="84"/>
      <c r="E111" s="6">
        <v>0.73873054800000004</v>
      </c>
      <c r="F111" s="6">
        <v>0.46449184999999998</v>
      </c>
      <c r="G111" s="6" t="s">
        <v>431</v>
      </c>
      <c r="H111" s="6">
        <v>12.563267973</v>
      </c>
      <c r="I111" s="6">
        <v>2.5370344E-2</v>
      </c>
      <c r="J111" s="6">
        <v>5.0740687999999999E-2</v>
      </c>
      <c r="K111" s="6">
        <v>0.11416654800000001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6342.5860000000002</v>
      </c>
      <c r="AL111" s="49" t="s">
        <v>245</v>
      </c>
    </row>
    <row r="112" spans="1:38" s="2" customFormat="1" ht="26.25" customHeight="1" thickBot="1" x14ac:dyDescent="0.25">
      <c r="A112" s="70" t="s">
        <v>263</v>
      </c>
      <c r="B112" s="70" t="s">
        <v>264</v>
      </c>
      <c r="C112" s="71" t="s">
        <v>265</v>
      </c>
      <c r="D112" s="72"/>
      <c r="E112" s="6">
        <v>41.19652</v>
      </c>
      <c r="F112" s="6" t="s">
        <v>431</v>
      </c>
      <c r="G112" s="6" t="s">
        <v>431</v>
      </c>
      <c r="H112" s="6">
        <v>118.960826184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1029913000</v>
      </c>
      <c r="AL112" s="49" t="s">
        <v>418</v>
      </c>
    </row>
    <row r="113" spans="1:38" s="2" customFormat="1" ht="26.25" customHeight="1" thickBot="1" x14ac:dyDescent="0.25">
      <c r="A113" s="70" t="s">
        <v>263</v>
      </c>
      <c r="B113" s="85" t="s">
        <v>266</v>
      </c>
      <c r="C113" s="86" t="s">
        <v>267</v>
      </c>
      <c r="D113" s="72"/>
      <c r="E113" s="6">
        <v>19.159848665999998</v>
      </c>
      <c r="F113" s="6">
        <v>28.144604472000001</v>
      </c>
      <c r="G113" s="6" t="s">
        <v>431</v>
      </c>
      <c r="H113" s="6">
        <v>108.199465518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1.031554544</v>
      </c>
      <c r="F114" s="6" t="s">
        <v>431</v>
      </c>
      <c r="G114" s="6" t="s">
        <v>431</v>
      </c>
      <c r="H114" s="6">
        <v>3.3525522689999998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0.86061248199999996</v>
      </c>
      <c r="F115" s="6" t="s">
        <v>431</v>
      </c>
      <c r="G115" s="6" t="s">
        <v>431</v>
      </c>
      <c r="H115" s="6">
        <v>1.7212249580000001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13.037258949</v>
      </c>
      <c r="F116" s="6">
        <v>1.5908924040000001</v>
      </c>
      <c r="G116" s="6" t="s">
        <v>431</v>
      </c>
      <c r="H116" s="6">
        <v>37.494206361000003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6.8701463189999998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1.8732440450000001</v>
      </c>
      <c r="J119" s="6">
        <v>42.688849830999999</v>
      </c>
      <c r="K119" s="6">
        <v>42.688849830999999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10.314954248999999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4.4228000000000003E-2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3.9628007999999999E-2</v>
      </c>
      <c r="F123" s="6">
        <v>8.6147840000000003E-3</v>
      </c>
      <c r="G123" s="6">
        <v>8.6147840000000003E-3</v>
      </c>
      <c r="H123" s="6">
        <v>4.1350967000000002E-2</v>
      </c>
      <c r="I123" s="6">
        <v>9.3039674000000003E-2</v>
      </c>
      <c r="J123" s="6">
        <v>9.8208544999999994E-2</v>
      </c>
      <c r="K123" s="6">
        <v>9.9931501000000006E-2</v>
      </c>
      <c r="L123" s="6">
        <v>8.6147840000000003E-3</v>
      </c>
      <c r="M123" s="6">
        <v>1.149212259</v>
      </c>
      <c r="N123" s="6">
        <v>1.8952540000000001E-3</v>
      </c>
      <c r="O123" s="6">
        <v>1.516202E-2</v>
      </c>
      <c r="P123" s="6">
        <v>2.4121400000000001E-3</v>
      </c>
      <c r="Q123" s="6">
        <v>1.1027E-4</v>
      </c>
      <c r="R123" s="6">
        <v>1.3783650000000001E-3</v>
      </c>
      <c r="S123" s="6">
        <v>1.2577580000000001E-3</v>
      </c>
      <c r="T123" s="6">
        <v>8.9593699999999997E-4</v>
      </c>
      <c r="U123" s="6">
        <v>3.4459099999999999E-4</v>
      </c>
      <c r="V123" s="6">
        <v>9.6485579999999998E-3</v>
      </c>
      <c r="W123" s="6">
        <v>8.614784553410873E-3</v>
      </c>
      <c r="X123" s="6">
        <v>6.7712206589809459E-3</v>
      </c>
      <c r="Y123" s="6">
        <v>1.8900837310183452E-2</v>
      </c>
      <c r="Z123" s="6">
        <v>8.0634383419925758E-3</v>
      </c>
      <c r="AA123" s="6">
        <v>5.7891352198921062E-3</v>
      </c>
      <c r="AB123" s="6">
        <v>3.9524631531049084E-2</v>
      </c>
      <c r="AC123" s="6" t="s">
        <v>431</v>
      </c>
      <c r="AD123" s="6" t="s">
        <v>431</v>
      </c>
      <c r="AE123" s="60"/>
      <c r="AF123" s="26" t="s">
        <v>431</v>
      </c>
      <c r="AG123" s="26" t="s">
        <v>431</v>
      </c>
      <c r="AH123" s="26" t="s">
        <v>431</v>
      </c>
      <c r="AI123" s="26" t="s">
        <v>431</v>
      </c>
      <c r="AJ123" s="26" t="s">
        <v>431</v>
      </c>
      <c r="AK123" s="26">
        <v>3774.8725426010137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2.5064326217382894E-2</v>
      </c>
      <c r="F125" s="6">
        <v>3.9423083380788499</v>
      </c>
      <c r="G125" s="6" t="s">
        <v>431</v>
      </c>
      <c r="H125" s="6" t="s">
        <v>432</v>
      </c>
      <c r="I125" s="6">
        <v>1.0795313903138908E-2</v>
      </c>
      <c r="J125" s="6">
        <v>1.2959565236061177E-2</v>
      </c>
      <c r="K125" s="6">
        <v>1.5798690640539851E-2</v>
      </c>
      <c r="L125" s="6" t="s">
        <v>431</v>
      </c>
      <c r="M125" s="6">
        <v>0.4626984028642539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11635.766854420801</v>
      </c>
      <c r="AL125" s="49" t="s">
        <v>425</v>
      </c>
    </row>
    <row r="126" spans="1:38" s="2" customFormat="1" ht="26.25" customHeight="1" thickBot="1" x14ac:dyDescent="0.25">
      <c r="A126" s="70" t="s">
        <v>288</v>
      </c>
      <c r="B126" s="70" t="s">
        <v>291</v>
      </c>
      <c r="C126" s="71" t="s">
        <v>292</v>
      </c>
      <c r="D126" s="72"/>
      <c r="E126" s="6" t="s">
        <v>432</v>
      </c>
      <c r="F126" s="6" t="s">
        <v>432</v>
      </c>
      <c r="G126" s="6" t="s">
        <v>432</v>
      </c>
      <c r="H126" s="6">
        <v>1.13417496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4725.7290000000003</v>
      </c>
      <c r="AL126" s="49" t="s">
        <v>424</v>
      </c>
    </row>
    <row r="127" spans="1:38" s="2" customFormat="1" ht="26.25" customHeight="1" thickBot="1" x14ac:dyDescent="0.25">
      <c r="A127" s="70" t="s">
        <v>288</v>
      </c>
      <c r="B127" s="70" t="s">
        <v>293</v>
      </c>
      <c r="C127" s="71" t="s">
        <v>294</v>
      </c>
      <c r="D127" s="72"/>
      <c r="E127" s="6">
        <v>6.1124939999999996E-3</v>
      </c>
      <c r="F127" s="6" t="s">
        <v>432</v>
      </c>
      <c r="G127" s="6" t="s">
        <v>432</v>
      </c>
      <c r="H127" s="6">
        <v>0.33226762799999998</v>
      </c>
      <c r="I127" s="6">
        <v>2.5390360000000002E-3</v>
      </c>
      <c r="J127" s="6">
        <v>2.5390360000000002E-3</v>
      </c>
      <c r="K127" s="6">
        <v>2.5390360000000002E-3</v>
      </c>
      <c r="L127" s="6" t="s">
        <v>432</v>
      </c>
      <c r="M127" s="6">
        <v>0.112846033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12.082459225531354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0.12155150000000001</v>
      </c>
      <c r="F132" s="6">
        <v>2.3543989000000001E-2</v>
      </c>
      <c r="G132" s="6">
        <v>0.14014279900000001</v>
      </c>
      <c r="H132" s="6" t="s">
        <v>432</v>
      </c>
      <c r="I132" s="6">
        <v>2.2022449999999998E-3</v>
      </c>
      <c r="J132" s="6">
        <v>8.2083639999999992E-3</v>
      </c>
      <c r="K132" s="6">
        <v>0.10410608</v>
      </c>
      <c r="L132" s="6">
        <v>7.7076600000000007E-5</v>
      </c>
      <c r="M132" s="6">
        <v>0.75361929999999999</v>
      </c>
      <c r="N132" s="6">
        <v>2.4310299999999998</v>
      </c>
      <c r="O132" s="6">
        <v>0.7779296</v>
      </c>
      <c r="P132" s="6">
        <v>0.11182738</v>
      </c>
      <c r="Q132" s="6">
        <v>0.22851682100000001</v>
      </c>
      <c r="R132" s="6">
        <v>0.68068839999999997</v>
      </c>
      <c r="S132" s="6">
        <v>1.9448240000000001</v>
      </c>
      <c r="T132" s="6">
        <v>0.3889648</v>
      </c>
      <c r="U132" s="6">
        <v>7.2841490000000002E-3</v>
      </c>
      <c r="V132" s="6">
        <v>3.2089596010000001</v>
      </c>
      <c r="W132" s="6">
        <v>226.08579</v>
      </c>
      <c r="X132" s="6">
        <v>2.552601E-5</v>
      </c>
      <c r="Y132" s="6">
        <v>3.5035699999999998E-6</v>
      </c>
      <c r="Z132" s="6">
        <v>3.0531109999999997E-5</v>
      </c>
      <c r="AA132" s="6">
        <v>5.0050999999999997E-6</v>
      </c>
      <c r="AB132" s="6">
        <v>6.4565790000000004E-5</v>
      </c>
      <c r="AC132" s="6">
        <v>0.22851611999999999</v>
      </c>
      <c r="AD132" s="6">
        <v>0.218523</v>
      </c>
      <c r="AE132" s="60"/>
      <c r="AF132" s="26" t="s">
        <v>431</v>
      </c>
      <c r="AG132" s="26" t="s">
        <v>431</v>
      </c>
      <c r="AH132" s="26" t="s">
        <v>431</v>
      </c>
      <c r="AI132" s="26" t="s">
        <v>431</v>
      </c>
      <c r="AJ132" s="26" t="s">
        <v>431</v>
      </c>
      <c r="AK132" s="26">
        <v>50.050789999999999</v>
      </c>
      <c r="AL132" s="49" t="s">
        <v>414</v>
      </c>
    </row>
    <row r="133" spans="1:38" s="2" customFormat="1" ht="26.25" customHeight="1" thickBot="1" x14ac:dyDescent="0.25">
      <c r="A133" s="70" t="s">
        <v>288</v>
      </c>
      <c r="B133" s="74" t="s">
        <v>307</v>
      </c>
      <c r="C133" s="82" t="s">
        <v>308</v>
      </c>
      <c r="D133" s="72"/>
      <c r="E133" s="6">
        <v>0.167078175</v>
      </c>
      <c r="F133" s="6">
        <v>2.6327450000000001E-3</v>
      </c>
      <c r="G133" s="6">
        <v>2.2884642E-2</v>
      </c>
      <c r="H133" s="6" t="s">
        <v>431</v>
      </c>
      <c r="I133" s="6">
        <v>7.0274109999999999E-3</v>
      </c>
      <c r="J133" s="6">
        <v>7.0274109999999999E-3</v>
      </c>
      <c r="K133" s="6">
        <v>7.8091330000000002E-3</v>
      </c>
      <c r="L133" s="6" t="s">
        <v>432</v>
      </c>
      <c r="M133" s="6" t="s">
        <v>434</v>
      </c>
      <c r="N133" s="6">
        <v>6.0816489999999997E-3</v>
      </c>
      <c r="O133" s="6">
        <v>1.0186730000000001E-3</v>
      </c>
      <c r="P133" s="6">
        <v>0.30175330900000003</v>
      </c>
      <c r="Q133" s="6">
        <v>2.7562849999999998E-3</v>
      </c>
      <c r="R133" s="6">
        <v>2.7461600000000001E-3</v>
      </c>
      <c r="S133" s="6">
        <v>2.51731E-3</v>
      </c>
      <c r="T133" s="6">
        <v>3.5096559999999999E-3</v>
      </c>
      <c r="U133" s="6">
        <v>4.005827E-3</v>
      </c>
      <c r="V133" s="6">
        <v>3.2427343999999997E-2</v>
      </c>
      <c r="W133" s="6">
        <v>5.4680129999999999E-3</v>
      </c>
      <c r="X133" s="6">
        <v>2.6732508000000001E-6</v>
      </c>
      <c r="Y133" s="6">
        <v>1.46016199E-6</v>
      </c>
      <c r="Z133" s="6">
        <v>1.3042223599999999E-6</v>
      </c>
      <c r="AA133" s="6">
        <v>1.41560781E-6</v>
      </c>
      <c r="AB133" s="6">
        <v>6.8532429599999999E-6</v>
      </c>
      <c r="AC133" s="6">
        <v>3.0379E-2</v>
      </c>
      <c r="AD133" s="6">
        <v>8.3033999999999997E-2</v>
      </c>
      <c r="AE133" s="60"/>
      <c r="AF133" s="26" t="s">
        <v>431</v>
      </c>
      <c r="AG133" s="26" t="s">
        <v>431</v>
      </c>
      <c r="AH133" s="26" t="s">
        <v>431</v>
      </c>
      <c r="AI133" s="26" t="s">
        <v>431</v>
      </c>
      <c r="AJ133" s="26" t="s">
        <v>431</v>
      </c>
      <c r="AK133" s="26">
        <v>202519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59.261815073000001</v>
      </c>
      <c r="F135" s="6">
        <v>11.876115243999999</v>
      </c>
      <c r="G135" s="6">
        <v>2.2564618940000001</v>
      </c>
      <c r="H135" s="6" t="s">
        <v>432</v>
      </c>
      <c r="I135" s="6">
        <v>54.748891280999999</v>
      </c>
      <c r="J135" s="6">
        <v>58.074203549000003</v>
      </c>
      <c r="K135" s="6">
        <v>59.14305392</v>
      </c>
      <c r="L135" s="6">
        <v>30.604748984</v>
      </c>
      <c r="M135" s="6">
        <v>746.770126613</v>
      </c>
      <c r="N135" s="6">
        <v>7.9569972130000002</v>
      </c>
      <c r="O135" s="6">
        <v>0.83132806999999997</v>
      </c>
      <c r="P135" s="6" t="s">
        <v>432</v>
      </c>
      <c r="Q135" s="6">
        <v>0.47504460900000001</v>
      </c>
      <c r="R135" s="6">
        <v>0.11876115399999999</v>
      </c>
      <c r="S135" s="6">
        <v>1.662656135</v>
      </c>
      <c r="T135" s="6" t="s">
        <v>432</v>
      </c>
      <c r="U135" s="6">
        <v>0.35628345900000002</v>
      </c>
      <c r="V135" s="6">
        <v>214.36388017499999</v>
      </c>
      <c r="W135" s="6">
        <v>118.76115245107009</v>
      </c>
      <c r="X135" s="6">
        <v>6.6506311878911137E-2</v>
      </c>
      <c r="Y135" s="6">
        <v>0.12469933477295837</v>
      </c>
      <c r="Z135" s="6">
        <v>0.28265182548537232</v>
      </c>
      <c r="AA135" s="6" t="s">
        <v>432</v>
      </c>
      <c r="AB135" s="6">
        <v>0.47385747213724178</v>
      </c>
      <c r="AC135" s="6" t="s">
        <v>432</v>
      </c>
      <c r="AD135" s="6" t="s">
        <v>431</v>
      </c>
      <c r="AE135" s="60"/>
      <c r="AF135" s="26" t="s">
        <v>431</v>
      </c>
      <c r="AG135" s="26" t="s">
        <v>431</v>
      </c>
      <c r="AH135" s="26" t="s">
        <v>431</v>
      </c>
      <c r="AI135" s="26" t="s">
        <v>431</v>
      </c>
      <c r="AJ135" s="26" t="s">
        <v>431</v>
      </c>
      <c r="AK135" s="26">
        <v>8313.2889848638915</v>
      </c>
      <c r="AL135" s="49" t="s">
        <v>412</v>
      </c>
    </row>
    <row r="136" spans="1:38" s="2" customFormat="1" ht="26.25" customHeight="1" thickBot="1" x14ac:dyDescent="0.25">
      <c r="A136" s="70" t="s">
        <v>288</v>
      </c>
      <c r="B136" s="70" t="s">
        <v>313</v>
      </c>
      <c r="C136" s="71" t="s">
        <v>314</v>
      </c>
      <c r="D136" s="72"/>
      <c r="E136" s="6">
        <v>6.3156619999999997E-3</v>
      </c>
      <c r="F136" s="6">
        <v>7.3070049999999998E-2</v>
      </c>
      <c r="G136" s="6" t="s">
        <v>431</v>
      </c>
      <c r="H136" s="6" t="s">
        <v>432</v>
      </c>
      <c r="I136" s="6">
        <v>2.623429E-3</v>
      </c>
      <c r="J136" s="6">
        <v>2.623429E-3</v>
      </c>
      <c r="K136" s="6">
        <v>2.623429E-3</v>
      </c>
      <c r="L136" s="6" t="s">
        <v>432</v>
      </c>
      <c r="M136" s="6">
        <v>0.11659683799999999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1381.6717000000001</v>
      </c>
      <c r="AL136" s="49" t="s">
        <v>416</v>
      </c>
    </row>
    <row r="137" spans="1:38" s="2" customFormat="1" ht="26.25" customHeight="1" thickBot="1" x14ac:dyDescent="0.25">
      <c r="A137" s="70" t="s">
        <v>288</v>
      </c>
      <c r="B137" s="70" t="s">
        <v>315</v>
      </c>
      <c r="C137" s="71" t="s">
        <v>316</v>
      </c>
      <c r="D137" s="72"/>
      <c r="E137" s="6">
        <v>2.9752929999999999E-3</v>
      </c>
      <c r="F137" s="6">
        <v>2.5475685496045002E-2</v>
      </c>
      <c r="G137" s="6" t="s">
        <v>431</v>
      </c>
      <c r="H137" s="6" t="s">
        <v>432</v>
      </c>
      <c r="I137" s="6">
        <v>1.2358849999999999E-3</v>
      </c>
      <c r="J137" s="6">
        <v>1.2358849999999999E-3</v>
      </c>
      <c r="K137" s="6">
        <v>1.2358849999999999E-3</v>
      </c>
      <c r="L137" s="6" t="s">
        <v>432</v>
      </c>
      <c r="M137" s="6">
        <v>5.4924331E-2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5788.8955850000002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1.5053475E-2</v>
      </c>
      <c r="G139" s="6" t="s">
        <v>432</v>
      </c>
      <c r="H139" s="6">
        <v>1.80507E-3</v>
      </c>
      <c r="I139" s="6">
        <v>1.4888586580000001</v>
      </c>
      <c r="J139" s="6">
        <v>1.4888586580000001</v>
      </c>
      <c r="K139" s="6">
        <v>1.4888586580000001</v>
      </c>
      <c r="L139" s="6" t="s">
        <v>433</v>
      </c>
      <c r="M139" s="6" t="s">
        <v>432</v>
      </c>
      <c r="N139" s="6">
        <v>4.2939170000000004E-3</v>
      </c>
      <c r="O139" s="6">
        <v>8.6155799999999994E-3</v>
      </c>
      <c r="P139" s="6">
        <v>8.6155799999999994E-3</v>
      </c>
      <c r="Q139" s="6">
        <v>1.3620874E-2</v>
      </c>
      <c r="R139" s="6">
        <v>1.2996756E-2</v>
      </c>
      <c r="S139" s="6">
        <v>3.0394028E-2</v>
      </c>
      <c r="T139" s="6" t="s">
        <v>432</v>
      </c>
      <c r="U139" s="6" t="s">
        <v>432</v>
      </c>
      <c r="V139" s="6" t="s">
        <v>432</v>
      </c>
      <c r="W139" s="6">
        <v>15.216644000000001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752.67372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702.27196011531225</v>
      </c>
      <c r="F141" s="20">
        <f t="shared" ref="F141:AD141" si="0">SUM(F14:F140)</f>
        <v>560.60469956417376</v>
      </c>
      <c r="G141" s="20">
        <f t="shared" si="0"/>
        <v>119.02246885963295</v>
      </c>
      <c r="H141" s="20">
        <f t="shared" si="0"/>
        <v>488.29679839406452</v>
      </c>
      <c r="I141" s="20">
        <f t="shared" si="0"/>
        <v>132.8599409551644</v>
      </c>
      <c r="J141" s="20">
        <f t="shared" si="0"/>
        <v>213.90938024176629</v>
      </c>
      <c r="K141" s="20">
        <f t="shared" si="0"/>
        <v>311.10222485903864</v>
      </c>
      <c r="L141" s="20">
        <f t="shared" si="0"/>
        <v>45.040673704035619</v>
      </c>
      <c r="M141" s="20">
        <f t="shared" si="0"/>
        <v>1578.7875503879281</v>
      </c>
      <c r="N141" s="20">
        <f t="shared" si="0"/>
        <v>103.49861523515941</v>
      </c>
      <c r="O141" s="20">
        <f t="shared" si="0"/>
        <v>7.359625106192456</v>
      </c>
      <c r="P141" s="20">
        <f t="shared" si="0"/>
        <v>3.4563237850322999</v>
      </c>
      <c r="Q141" s="20">
        <f t="shared" si="0"/>
        <v>3.8999315511935153</v>
      </c>
      <c r="R141" s="20">
        <f>SUM(R14:R140)</f>
        <v>23.108372953472863</v>
      </c>
      <c r="S141" s="20">
        <f t="shared" si="0"/>
        <v>120.74636815563177</v>
      </c>
      <c r="T141" s="20">
        <f t="shared" si="0"/>
        <v>64.326331358330819</v>
      </c>
      <c r="U141" s="20">
        <f t="shared" si="0"/>
        <v>7.1225077193354673</v>
      </c>
      <c r="V141" s="20">
        <f t="shared" si="0"/>
        <v>388.6166529441598</v>
      </c>
      <c r="W141" s="20">
        <f t="shared" si="0"/>
        <v>484.22153993849827</v>
      </c>
      <c r="X141" s="20">
        <f t="shared" si="0"/>
        <v>8.0115351962826118</v>
      </c>
      <c r="Y141" s="20">
        <f t="shared" si="0"/>
        <v>8.4965182244079944</v>
      </c>
      <c r="Z141" s="20">
        <f t="shared" si="0"/>
        <v>3.7752513182584098</v>
      </c>
      <c r="AA141" s="20">
        <f t="shared" si="0"/>
        <v>4.6001839329469281</v>
      </c>
      <c r="AB141" s="20">
        <f t="shared" si="0"/>
        <v>39.765120502024921</v>
      </c>
      <c r="AC141" s="20">
        <f t="shared" si="0"/>
        <v>2.0994421474399005</v>
      </c>
      <c r="AD141" s="20">
        <f t="shared" si="0"/>
        <v>391.40122833273989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702.27196011531225</v>
      </c>
      <c r="F152" s="14">
        <f t="shared" ref="F152:AD152" si="1">SUM(F$141, F$151, IF(AND(ISNUMBER(SEARCH($B$4,"AT|BE|CH|GB|IE|LT|LU|NL")),SUM(F$143:F$149)&gt;0),SUM(F$143:F$149)-SUM(F$27:F$33),0))</f>
        <v>560.60469956417376</v>
      </c>
      <c r="G152" s="14">
        <f t="shared" si="1"/>
        <v>119.02246885963295</v>
      </c>
      <c r="H152" s="14">
        <f t="shared" si="1"/>
        <v>488.29679839406452</v>
      </c>
      <c r="I152" s="14">
        <f t="shared" si="1"/>
        <v>132.8599409551644</v>
      </c>
      <c r="J152" s="14">
        <f t="shared" si="1"/>
        <v>213.90938024176629</v>
      </c>
      <c r="K152" s="14">
        <f t="shared" si="1"/>
        <v>311.10222485903864</v>
      </c>
      <c r="L152" s="14">
        <f t="shared" si="1"/>
        <v>45.040673704035619</v>
      </c>
      <c r="M152" s="14">
        <f t="shared" si="1"/>
        <v>1578.7875503879281</v>
      </c>
      <c r="N152" s="14">
        <f t="shared" si="1"/>
        <v>103.49861523515941</v>
      </c>
      <c r="O152" s="14">
        <f t="shared" si="1"/>
        <v>7.359625106192456</v>
      </c>
      <c r="P152" s="14">
        <f t="shared" si="1"/>
        <v>3.4563237850322999</v>
      </c>
      <c r="Q152" s="14">
        <f t="shared" si="1"/>
        <v>3.8999315511935153</v>
      </c>
      <c r="R152" s="14">
        <f t="shared" si="1"/>
        <v>23.108372953472863</v>
      </c>
      <c r="S152" s="14">
        <f t="shared" si="1"/>
        <v>120.74636815563177</v>
      </c>
      <c r="T152" s="14">
        <f t="shared" si="1"/>
        <v>64.326331358330819</v>
      </c>
      <c r="U152" s="14">
        <f t="shared" si="1"/>
        <v>7.1225077193354673</v>
      </c>
      <c r="V152" s="14">
        <f t="shared" si="1"/>
        <v>388.6166529441598</v>
      </c>
      <c r="W152" s="14">
        <f t="shared" si="1"/>
        <v>484.22153993849827</v>
      </c>
      <c r="X152" s="14">
        <f t="shared" si="1"/>
        <v>8.0115351962826118</v>
      </c>
      <c r="Y152" s="14">
        <f t="shared" si="1"/>
        <v>8.4965182244079944</v>
      </c>
      <c r="Z152" s="14">
        <f t="shared" si="1"/>
        <v>3.7752513182584098</v>
      </c>
      <c r="AA152" s="14">
        <f t="shared" si="1"/>
        <v>4.6001839329469281</v>
      </c>
      <c r="AB152" s="14">
        <f t="shared" si="1"/>
        <v>39.765120502024921</v>
      </c>
      <c r="AC152" s="14">
        <f t="shared" si="1"/>
        <v>2.0994421474399005</v>
      </c>
      <c r="AD152" s="14">
        <f t="shared" si="1"/>
        <v>391.40122833273989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620.02291027631225</v>
      </c>
      <c r="F154" s="14">
        <f>SUM(F$141, F$153, -1 * IF(OR($B$6=2005,$B$6&gt;=2020),SUM(F$99:F$122),0), IF(AND(ISNUMBER(SEARCH($B$4,"AT|BE|CH|GB|IE|LT|LU|NL")),SUM(F$143:F$149)&gt;0),SUM(F$143:F$149)-SUM(F$27:F$33),0))</f>
        <v>433.93496802017376</v>
      </c>
      <c r="G154" s="14">
        <f>SUM(G$141, G$153, IF(AND(ISNUMBER(SEARCH($B$4,"AT|BE|CH|GB|IE|LT|LU|NL")),SUM(G$143:G$149)&gt;0),SUM(G$143:G$149)-SUM(G$27:G$33),0))</f>
        <v>119.02246885963295</v>
      </c>
      <c r="H154" s="14">
        <f>SUM(H$141, H$153, IF(AND(ISNUMBER(SEARCH($B$4,"AT|BE|CH|GB|IE|LT|LU|NL")),SUM(H$143:H$149)&gt;0),SUM(H$143:H$149)-SUM(H$27:H$33),0))</f>
        <v>488.29679839406452</v>
      </c>
      <c r="I154" s="14">
        <f t="shared" ref="I154:AD154" si="2">SUM(I$141, I$153, IF(AND(ISNUMBER(SEARCH($B$4,"AT|BE|CH|GB|IE|LT|LU|NL")),SUM(I$143:I$149)&gt;0),SUM(I$143:I$149)-SUM(I$27:I$33),0))</f>
        <v>132.8599409551644</v>
      </c>
      <c r="J154" s="14">
        <f t="shared" si="2"/>
        <v>213.90938024176629</v>
      </c>
      <c r="K154" s="14">
        <f t="shared" si="2"/>
        <v>311.10222485903864</v>
      </c>
      <c r="L154" s="14">
        <f t="shared" si="2"/>
        <v>45.040673704035619</v>
      </c>
      <c r="M154" s="14">
        <f t="shared" si="2"/>
        <v>1578.7875503879281</v>
      </c>
      <c r="N154" s="14">
        <f t="shared" si="2"/>
        <v>103.49861523515941</v>
      </c>
      <c r="O154" s="14">
        <f t="shared" si="2"/>
        <v>7.359625106192456</v>
      </c>
      <c r="P154" s="14">
        <f t="shared" si="2"/>
        <v>3.4563237850322999</v>
      </c>
      <c r="Q154" s="14">
        <f t="shared" si="2"/>
        <v>3.8999315511935153</v>
      </c>
      <c r="R154" s="14">
        <f t="shared" si="2"/>
        <v>23.108372953472863</v>
      </c>
      <c r="S154" s="14">
        <f t="shared" si="2"/>
        <v>120.74636815563177</v>
      </c>
      <c r="T154" s="14">
        <f t="shared" si="2"/>
        <v>64.326331358330819</v>
      </c>
      <c r="U154" s="14">
        <f t="shared" si="2"/>
        <v>7.1225077193354673</v>
      </c>
      <c r="V154" s="14">
        <f t="shared" si="2"/>
        <v>388.6166529441598</v>
      </c>
      <c r="W154" s="14">
        <f t="shared" si="2"/>
        <v>484.22153993849827</v>
      </c>
      <c r="X154" s="14">
        <f t="shared" si="2"/>
        <v>8.0115351962826118</v>
      </c>
      <c r="Y154" s="14">
        <f t="shared" si="2"/>
        <v>8.4965182244079944</v>
      </c>
      <c r="Z154" s="14">
        <f t="shared" si="2"/>
        <v>3.7752513182584098</v>
      </c>
      <c r="AA154" s="14">
        <f t="shared" si="2"/>
        <v>4.6001839329469281</v>
      </c>
      <c r="AB154" s="14">
        <f t="shared" si="2"/>
        <v>39.765120502024921</v>
      </c>
      <c r="AC154" s="14">
        <f t="shared" si="2"/>
        <v>2.0994421474399005</v>
      </c>
      <c r="AD154" s="14">
        <f t="shared" si="2"/>
        <v>391.40122833273989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32.969383618947994</v>
      </c>
      <c r="F157" s="23">
        <v>0.59286423522690757</v>
      </c>
      <c r="G157" s="23">
        <v>2.0080502111323821</v>
      </c>
      <c r="H157" s="23" t="s">
        <v>432</v>
      </c>
      <c r="I157" s="23">
        <v>0.42923285834657088</v>
      </c>
      <c r="J157" s="23">
        <v>0.42923285834657088</v>
      </c>
      <c r="K157" s="23">
        <v>0.42923285834657088</v>
      </c>
      <c r="L157" s="23">
        <v>0.20603177192098579</v>
      </c>
      <c r="M157" s="23">
        <v>5.7816656218848088</v>
      </c>
      <c r="N157" s="23">
        <v>0.31613972826596021</v>
      </c>
      <c r="O157" s="23">
        <v>1.2398687637914856E-4</v>
      </c>
      <c r="P157" s="23">
        <v>5.4760317019595852E-3</v>
      </c>
      <c r="Q157" s="23">
        <v>2.3760692673536172E-4</v>
      </c>
      <c r="R157" s="23">
        <v>2.8913517539463047E-2</v>
      </c>
      <c r="S157" s="23">
        <v>1.755491579818956E-2</v>
      </c>
      <c r="T157" s="23">
        <v>2.3843699852751452E-4</v>
      </c>
      <c r="U157" s="23">
        <v>2.3756542314575408E-4</v>
      </c>
      <c r="V157" s="23">
        <v>4.5445114891212723E-2</v>
      </c>
      <c r="W157" s="23" t="s">
        <v>432</v>
      </c>
      <c r="X157" s="23">
        <v>4.0614789365047403E-4</v>
      </c>
      <c r="Y157" s="23">
        <v>3.1516645851202983E-3</v>
      </c>
      <c r="Z157" s="23">
        <v>3.6095834888598139E-4</v>
      </c>
      <c r="AA157" s="23">
        <v>3.3289809428476146E-4</v>
      </c>
      <c r="AB157" s="23">
        <v>4.2516689219415154E-3</v>
      </c>
      <c r="AC157" s="23" t="s">
        <v>431</v>
      </c>
      <c r="AD157" s="23" t="s">
        <v>431</v>
      </c>
      <c r="AE157" s="63"/>
      <c r="AF157" s="23">
        <v>103271.15388398824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7.7115385225479374</v>
      </c>
      <c r="F158" s="23">
        <v>0.26367027303924484</v>
      </c>
      <c r="G158" s="23">
        <v>0.4566225481086113</v>
      </c>
      <c r="H158" s="23" t="s">
        <v>432</v>
      </c>
      <c r="I158" s="23">
        <v>9.8174231329452369E-2</v>
      </c>
      <c r="J158" s="23">
        <v>9.8174231329452369E-2</v>
      </c>
      <c r="K158" s="23">
        <v>9.8174231329452369E-2</v>
      </c>
      <c r="L158" s="23">
        <v>4.7123629820333204E-2</v>
      </c>
      <c r="M158" s="23">
        <v>4.6120863382848407</v>
      </c>
      <c r="N158" s="23">
        <v>2.7611482903737659</v>
      </c>
      <c r="O158" s="23">
        <v>2.8718381601289235E-5</v>
      </c>
      <c r="P158" s="23">
        <v>1.2679108036468554E-3</v>
      </c>
      <c r="Q158" s="23">
        <v>5.4740824896167379E-5</v>
      </c>
      <c r="R158" s="23">
        <v>6.5543085286473299E-3</v>
      </c>
      <c r="S158" s="23">
        <v>3.9818537993797955E-3</v>
      </c>
      <c r="T158" s="23">
        <v>6.2006581047455121E-5</v>
      </c>
      <c r="U158" s="23">
        <v>5.4377537088602987E-5</v>
      </c>
      <c r="V158" s="23">
        <v>1.038354717142175E-2</v>
      </c>
      <c r="W158" s="23" t="s">
        <v>432</v>
      </c>
      <c r="X158" s="23">
        <v>2.0785782409278177E-4</v>
      </c>
      <c r="Y158" s="23">
        <v>1.2657623844942504E-3</v>
      </c>
      <c r="Z158" s="23">
        <v>1.6928047174732033E-4</v>
      </c>
      <c r="AA158" s="23">
        <v>2.4806132237064368E-4</v>
      </c>
      <c r="AB158" s="23">
        <v>1.8909620027049961E-3</v>
      </c>
      <c r="AC158" s="23" t="s">
        <v>431</v>
      </c>
      <c r="AD158" s="23" t="s">
        <v>431</v>
      </c>
      <c r="AE158" s="63"/>
      <c r="AF158" s="23">
        <v>23483.445321334864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369.13710388200002</v>
      </c>
      <c r="F159" s="23">
        <v>13.447713611999999</v>
      </c>
      <c r="G159" s="23">
        <v>51.204600683000002</v>
      </c>
      <c r="H159" s="23" t="s">
        <v>432</v>
      </c>
      <c r="I159" s="23">
        <v>21.790608187</v>
      </c>
      <c r="J159" s="23">
        <v>25.626021761000001</v>
      </c>
      <c r="K159" s="23">
        <v>25.626021761000001</v>
      </c>
      <c r="L159" s="23">
        <v>0.50951048700000001</v>
      </c>
      <c r="M159" s="23">
        <v>29.844347577000001</v>
      </c>
      <c r="N159" s="23">
        <v>1.1771776570000001</v>
      </c>
      <c r="O159" s="23">
        <v>0.118717382</v>
      </c>
      <c r="P159" s="23">
        <v>0.17307799500000001</v>
      </c>
      <c r="Q159" s="23">
        <v>3.2209819400000002</v>
      </c>
      <c r="R159" s="23">
        <v>3.4312364030000002</v>
      </c>
      <c r="S159" s="23">
        <v>8.1129341929999992</v>
      </c>
      <c r="T159" s="23">
        <v>149.17735834300001</v>
      </c>
      <c r="U159" s="23">
        <v>1.2329423770000001</v>
      </c>
      <c r="V159" s="23">
        <v>8.7538612039999997</v>
      </c>
      <c r="W159" s="23">
        <v>2.5044653240439998</v>
      </c>
      <c r="X159" s="23">
        <v>2.8320330677599998E-2</v>
      </c>
      <c r="Y159" s="23">
        <v>0.164485923388</v>
      </c>
      <c r="Z159" s="23">
        <v>0.11871738338799999</v>
      </c>
      <c r="AA159" s="23">
        <v>4.3909716338799996E-2</v>
      </c>
      <c r="AB159" s="23">
        <v>0.35543335379239999</v>
      </c>
      <c r="AC159" s="23">
        <v>0.85820600000000002</v>
      </c>
      <c r="AD159" s="23">
        <v>2.7120899999999999</v>
      </c>
      <c r="AE159" s="63"/>
      <c r="AF159" s="23">
        <v>303058.91708227998</v>
      </c>
      <c r="AG159" s="23" t="s">
        <v>433</v>
      </c>
      <c r="AH159" s="23">
        <v>4503.9896099999996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1.4550241939999999</v>
      </c>
      <c r="F160" s="23">
        <v>3.4978446000000003E-2</v>
      </c>
      <c r="G160" s="23">
        <v>4.4355529999999997E-2</v>
      </c>
      <c r="H160" s="23">
        <v>8.2379999999999994E-5</v>
      </c>
      <c r="I160" s="23">
        <v>1.8742539999999999E-2</v>
      </c>
      <c r="J160" s="23">
        <v>2.1940449000000001E-2</v>
      </c>
      <c r="K160" s="23">
        <v>2.2258073E-2</v>
      </c>
      <c r="L160" s="23">
        <v>2.0141529999999999E-3</v>
      </c>
      <c r="M160" s="23">
        <v>0.100673191</v>
      </c>
      <c r="N160" s="23">
        <v>3.657291E-3</v>
      </c>
      <c r="O160" s="23">
        <v>1.95933E-4</v>
      </c>
      <c r="P160" s="23">
        <v>5.7276199999999999E-4</v>
      </c>
      <c r="Q160" s="23">
        <v>7.2951899999999998E-4</v>
      </c>
      <c r="R160" s="23">
        <v>1.219749E-3</v>
      </c>
      <c r="S160" s="23">
        <v>2.1045808999999999E-2</v>
      </c>
      <c r="T160" s="23">
        <v>1.8214475000000001E-2</v>
      </c>
      <c r="U160" s="23">
        <v>1.8274369999999999E-3</v>
      </c>
      <c r="V160" s="23">
        <v>2.4547592999999999E-2</v>
      </c>
      <c r="W160" s="23">
        <v>2.8639982559999998E-3</v>
      </c>
      <c r="X160" s="23">
        <v>6.8086235923134325E-5</v>
      </c>
      <c r="Y160" s="23">
        <v>2.3994586470895522E-4</v>
      </c>
      <c r="Z160" s="23">
        <v>2.1957169654701492E-4</v>
      </c>
      <c r="AA160" s="23">
        <v>4.8251850570895525E-5</v>
      </c>
      <c r="AB160" s="23">
        <v>5.7585564865000004E-4</v>
      </c>
      <c r="AC160" s="23">
        <v>1.4469999999999999E-3</v>
      </c>
      <c r="AD160" s="23">
        <v>7.9199999999999995E-4</v>
      </c>
      <c r="AE160" s="63"/>
      <c r="AF160" s="23">
        <v>1258.0975920690253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7.5301048709999998</v>
      </c>
      <c r="F163" s="25">
        <v>19.969022983999999</v>
      </c>
      <c r="G163" s="25">
        <v>1.5054076789999999</v>
      </c>
      <c r="H163" s="25">
        <v>1.685574683</v>
      </c>
      <c r="I163" s="25">
        <v>14.838112457999999</v>
      </c>
      <c r="J163" s="25">
        <v>18.135470777999998</v>
      </c>
      <c r="K163" s="25">
        <v>28.027545750000002</v>
      </c>
      <c r="L163" s="25">
        <v>1.3354301180000001</v>
      </c>
      <c r="M163" s="25">
        <v>216.462601482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2025-02-10T14:45:51Z</dcterms:modified>
</cp:coreProperties>
</file>