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<sst xmlns="http://schemas.openxmlformats.org/spreadsheetml/2006/main" count="3897" uniqueCount="436">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</sst>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2023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57.586720507290956</v>
      </c>
      <c r="F14" s="6">
        <v>8.472030416551398</v>
      </c>
      <c r="G14" s="6">
        <v>9.1343223752378915</v>
      </c>
      <c r="H14" s="6">
        <v>1.5793837392929999</v>
      </c>
      <c r="I14" s="6">
        <v>2.9231980679365526</v>
      </c>
      <c r="J14" s="6">
        <v>3.7010859719225224</v>
      </c>
      <c r="K14" s="6">
        <v>5.1329900938869431</v>
      </c>
      <c r="L14" s="6">
        <v>0.13292762174741554</v>
      </c>
      <c r="M14" s="6">
        <v>33.553336662109437</v>
      </c>
      <c r="N14" s="6">
        <v>1.2404847039002365</v>
      </c>
      <c r="O14" s="6">
        <v>0.89239164616776556</v>
      </c>
      <c r="P14" s="6">
        <v>0.90073779438547807</v>
      </c>
      <c r="Q14" s="6">
        <v>0.53816229562239415</v>
      </c>
      <c r="R14" s="6">
        <v>2.1808602707479317</v>
      </c>
      <c r="S14" s="6">
        <v>1.1180154166787755</v>
      </c>
      <c r="T14" s="6">
        <v>27.147974632736073</v>
      </c>
      <c r="U14" s="6">
        <v>0.81818703380782987</v>
      </c>
      <c r="V14" s="6">
        <v>2.4224246963084792</v>
      </c>
      <c r="W14" s="6">
        <v>1.603899061548411</v>
      </c>
      <c r="X14" s="6">
        <v>0.220610728031197</v>
      </c>
      <c r="Y14" s="6">
        <v>0.31743939701325841</v>
      </c>
      <c r="Z14" s="6">
        <v>0.10142530552345734</v>
      </c>
      <c r="AA14" s="6">
        <v>8.546960590716321E-2</v>
      </c>
      <c r="AB14" s="6">
        <v>0.72494503615643047</v>
      </c>
      <c r="AC14" s="6">
        <v>0.32441754671599998</v>
      </c>
      <c r="AD14" s="6">
        <v>6.4366312629997702E-2</v>
      </c>
      <c r="AE14" s="60"/>
      <c r="AF14" s="26">
        <v>75051.319387762283</v>
      </c>
      <c r="AG14" s="26">
        <v>42508.910328888931</v>
      </c>
      <c r="AH14" s="26">
        <v>315616.48340893374</v>
      </c>
      <c r="AI14" s="26">
        <v>53064.55002810774</v>
      </c>
      <c r="AJ14" s="26">
        <v>29310.821922171079</v>
      </c>
      <c r="AK14" s="26" t="s">
        <v>431</v>
      </c>
      <c r="AL14" s="49" t="s">
        <v>49</v>
      </c>
    </row>
    <row r="15" spans="1:38" s="1" customFormat="1" ht="26.25" customHeight="1" thickBot="1" x14ac:dyDescent="0.25">
      <c r="A15" s="70" t="s">
        <v>53</v>
      </c>
      <c r="B15" s="70" t="s">
        <v>54</v>
      </c>
      <c r="C15" s="71" t="s">
        <v>55</v>
      </c>
      <c r="D15" s="72"/>
      <c r="E15" s="6">
        <v>8.4158533806754203</v>
      </c>
      <c r="F15" s="6">
        <v>0.37586743241072562</v>
      </c>
      <c r="G15" s="6">
        <v>1.1265929041752594</v>
      </c>
      <c r="H15" s="6" t="s">
        <v>432</v>
      </c>
      <c r="I15" s="6">
        <v>0.16535071457094896</v>
      </c>
      <c r="J15" s="6">
        <v>0.1715014568466024</v>
      </c>
      <c r="K15" s="6">
        <v>0.18029962553485027</v>
      </c>
      <c r="L15" s="6">
        <v>2.5346884070079789E-2</v>
      </c>
      <c r="M15" s="6">
        <v>1.8543890762919653</v>
      </c>
      <c r="N15" s="6">
        <v>0.1884393831687238</v>
      </c>
      <c r="O15" s="6">
        <v>0.24774969160065302</v>
      </c>
      <c r="P15" s="6">
        <v>4.7482493437209505E-2</v>
      </c>
      <c r="Q15" s="6">
        <v>5.155065772367394E-2</v>
      </c>
      <c r="R15" s="6">
        <v>0.77280848956921644</v>
      </c>
      <c r="S15" s="6">
        <v>0.38662264494158327</v>
      </c>
      <c r="T15" s="6">
        <v>1.9161053946963849</v>
      </c>
      <c r="U15" s="6">
        <v>0.18067166208742547</v>
      </c>
      <c r="V15" s="6">
        <v>1.9766335355624534</v>
      </c>
      <c r="W15" s="6">
        <v>2.1830027867950633E-2</v>
      </c>
      <c r="X15" s="6">
        <v>1.024535485647563E-4</v>
      </c>
      <c r="Y15" s="6">
        <v>2.069051603830261E-4</v>
      </c>
      <c r="Z15" s="6">
        <v>1.2383308100382101E-4</v>
      </c>
      <c r="AA15" s="6">
        <v>4.4422524920382101E-4</v>
      </c>
      <c r="AB15" s="6">
        <v>8.7741697591113023E-4</v>
      </c>
      <c r="AC15" s="6" t="s">
        <v>431</v>
      </c>
      <c r="AD15" s="6" t="s">
        <v>431</v>
      </c>
      <c r="AE15" s="60"/>
      <c r="AF15" s="26">
        <v>119664.33894855794</v>
      </c>
      <c r="AG15" s="26" t="s">
        <v>433</v>
      </c>
      <c r="AH15" s="26">
        <v>42716.97564793437</v>
      </c>
      <c r="AI15" s="26" t="s">
        <v>433</v>
      </c>
      <c r="AJ15" s="26">
        <v>475.58781432000001</v>
      </c>
      <c r="AK15" s="26" t="s">
        <v>431</v>
      </c>
      <c r="AL15" s="49" t="s">
        <v>49</v>
      </c>
    </row>
    <row r="16" spans="1:38" s="1" customFormat="1" ht="26.25" customHeight="1" thickBot="1" x14ac:dyDescent="0.25">
      <c r="A16" s="70" t="s">
        <v>53</v>
      </c>
      <c r="B16" s="70" t="s">
        <v>56</v>
      </c>
      <c r="C16" s="71" t="s">
        <v>57</v>
      </c>
      <c r="D16" s="72"/>
      <c r="E16" s="6">
        <v>1.9892727213533195</v>
      </c>
      <c r="F16" s="6">
        <v>0.25181485837583917</v>
      </c>
      <c r="G16" s="6">
        <v>0.67913041276463781</v>
      </c>
      <c r="H16" s="6" t="s">
        <v>431</v>
      </c>
      <c r="I16" s="6">
        <v>1.1853407463114952E-2</v>
      </c>
      <c r="J16" s="6">
        <v>1.4581872851114954E-2</v>
      </c>
      <c r="K16" s="6">
        <v>1.7265001078114954E-2</v>
      </c>
      <c r="L16" s="6">
        <v>4.6675105384951076E-3</v>
      </c>
      <c r="M16" s="6">
        <v>0.8482558081827879</v>
      </c>
      <c r="N16" s="6">
        <v>3.6324488023316646E-3</v>
      </c>
      <c r="O16" s="6">
        <v>1.7056832815292891E-4</v>
      </c>
      <c r="P16" s="6">
        <v>1.7593852204240412E-3</v>
      </c>
      <c r="Q16" s="6">
        <v>3.7631117800452918E-3</v>
      </c>
      <c r="R16" s="6">
        <v>5.9017309169089828E-3</v>
      </c>
      <c r="S16" s="6">
        <v>2.7525685165473669E-3</v>
      </c>
      <c r="T16" s="6">
        <v>1.547082881925852E-3</v>
      </c>
      <c r="U16" s="6">
        <v>3.3528034414578886E-3</v>
      </c>
      <c r="V16" s="6">
        <v>1.770911774385792E-2</v>
      </c>
      <c r="W16" s="6">
        <v>0.99893273520790149</v>
      </c>
      <c r="X16" s="6">
        <v>1.3216507021469256E-2</v>
      </c>
      <c r="Y16" s="6">
        <v>1.8659736918143411E-4</v>
      </c>
      <c r="Z16" s="6">
        <v>6.1187098243728306E-5</v>
      </c>
      <c r="AA16" s="6">
        <v>4.80218566589174E-5</v>
      </c>
      <c r="AB16" s="6">
        <v>1.3517090109887192E-2</v>
      </c>
      <c r="AC16" s="6">
        <v>1.0976372109E-6</v>
      </c>
      <c r="AD16" s="6">
        <v>6.4860379999999998E-10</v>
      </c>
      <c r="AE16" s="60"/>
      <c r="AF16" s="26">
        <v>5.4552601816799999</v>
      </c>
      <c r="AG16" s="26">
        <v>6264.6892457424001</v>
      </c>
      <c r="AH16" s="26">
        <v>10955.921257374403</v>
      </c>
      <c r="AI16" s="26" t="s">
        <v>431</v>
      </c>
      <c r="AJ16" s="26" t="s">
        <v>431</v>
      </c>
      <c r="AK16" s="26" t="s">
        <v>431</v>
      </c>
      <c r="AL16" s="49" t="s">
        <v>49</v>
      </c>
    </row>
    <row r="17" spans="1:38" s="2" customFormat="1" ht="26.25" customHeight="1" thickBot="1" x14ac:dyDescent="0.25">
      <c r="A17" s="70" t="s">
        <v>53</v>
      </c>
      <c r="B17" s="70" t="s">
        <v>58</v>
      </c>
      <c r="C17" s="71" t="s">
        <v>59</v>
      </c>
      <c r="D17" s="72"/>
      <c r="E17" s="6">
        <v>5.6306441024853973</v>
      </c>
      <c r="F17" s="6">
        <v>0.12492383231036146</v>
      </c>
      <c r="G17" s="6">
        <v>2.898557932967726</v>
      </c>
      <c r="H17" s="6" t="s">
        <v>432</v>
      </c>
      <c r="I17" s="6">
        <v>0.11021104605914565</v>
      </c>
      <c r="J17" s="6">
        <v>0.60191564123428654</v>
      </c>
      <c r="K17" s="6">
        <v>1.9523489143552797</v>
      </c>
      <c r="L17" s="6">
        <v>2.5108749249222852E-3</v>
      </c>
      <c r="M17" s="6">
        <v>62.601794446455706</v>
      </c>
      <c r="N17" s="6">
        <v>6.9170906285505849</v>
      </c>
      <c r="O17" s="6">
        <v>0.13450314194021587</v>
      </c>
      <c r="P17" s="6">
        <v>1.043210551683654E-3</v>
      </c>
      <c r="Q17" s="6">
        <v>0.28952270781958206</v>
      </c>
      <c r="R17" s="6">
        <v>1.059292363355836</v>
      </c>
      <c r="S17" s="6">
        <v>1.9261372700502609E-3</v>
      </c>
      <c r="T17" s="6">
        <v>0.49620417592942379</v>
      </c>
      <c r="U17" s="6">
        <v>2.2933083167266951E-4</v>
      </c>
      <c r="V17" s="6">
        <v>4.8084215987681054</v>
      </c>
      <c r="W17" s="6">
        <v>0.96499377573295064</v>
      </c>
      <c r="X17" s="6">
        <v>7.79439526740058E-5</v>
      </c>
      <c r="Y17" s="6">
        <v>1.5955438868676101E-4</v>
      </c>
      <c r="Z17" s="6">
        <v>8.0062862741964004E-5</v>
      </c>
      <c r="AA17" s="6">
        <v>8.0136203641964003E-5</v>
      </c>
      <c r="AB17" s="6">
        <v>3.9769741003321352E-4</v>
      </c>
      <c r="AC17" s="6">
        <v>9.9999999999999995E-7</v>
      </c>
      <c r="AD17" s="6" t="s">
        <v>431</v>
      </c>
      <c r="AE17" s="60"/>
      <c r="AF17" s="26">
        <v>513.35752416463197</v>
      </c>
      <c r="AG17" s="26">
        <v>20413.321598371102</v>
      </c>
      <c r="AH17" s="26">
        <v>27842.992595360691</v>
      </c>
      <c r="AI17" s="26" t="s">
        <v>431</v>
      </c>
      <c r="AJ17" s="26" t="s">
        <v>433</v>
      </c>
      <c r="AK17" s="26" t="s">
        <v>431</v>
      </c>
      <c r="AL17" s="49" t="s">
        <v>49</v>
      </c>
    </row>
    <row r="18" spans="1:38" s="2" customFormat="1" ht="26.25" customHeight="1" thickBot="1" x14ac:dyDescent="0.25">
      <c r="A18" s="70" t="s">
        <v>53</v>
      </c>
      <c r="B18" s="70" t="s">
        <v>60</v>
      </c>
      <c r="C18" s="71" t="s">
        <v>61</v>
      </c>
      <c r="D18" s="72"/>
      <c r="E18" s="6">
        <v>3.9255164639790823</v>
      </c>
      <c r="F18" s="6">
        <v>8.8704066879813734E-2</v>
      </c>
      <c r="G18" s="6">
        <v>7.1291604153272345</v>
      </c>
      <c r="H18" s="6">
        <v>7.2853000000000002E-5</v>
      </c>
      <c r="I18" s="6">
        <v>6.8769297699999996E-2</v>
      </c>
      <c r="J18" s="6">
        <v>7.4391351699999997E-2</v>
      </c>
      <c r="K18" s="6">
        <v>7.4925966999999996E-2</v>
      </c>
      <c r="L18" s="6">
        <v>2.68393803E-2</v>
      </c>
      <c r="M18" s="6">
        <v>0.66692455957055974</v>
      </c>
      <c r="N18" s="6">
        <v>2.0696188029186487E-2</v>
      </c>
      <c r="O18" s="6">
        <v>5.7567588029794445E-4</v>
      </c>
      <c r="P18" s="6">
        <v>9.654467653111787E-4</v>
      </c>
      <c r="Q18" s="6">
        <v>2.608894221722312E-3</v>
      </c>
      <c r="R18" s="6">
        <v>2.5386738431773543E-2</v>
      </c>
      <c r="S18" s="6">
        <v>8.2687470694393361E-3</v>
      </c>
      <c r="T18" s="6">
        <v>0.34881140171776392</v>
      </c>
      <c r="U18" s="6">
        <v>6.6963411139602208E-4</v>
      </c>
      <c r="V18" s="6">
        <v>5.9342341200766438E-2</v>
      </c>
      <c r="W18" s="6">
        <v>1.8858279342612139E-2</v>
      </c>
      <c r="X18" s="6">
        <v>2.8296540391800001E-5</v>
      </c>
      <c r="Y18" s="6">
        <v>7.6517465462800003E-5</v>
      </c>
      <c r="Z18" s="6">
        <v>1.9860145766599999E-5</v>
      </c>
      <c r="AA18" s="6">
        <v>1.7416787423799999E-5</v>
      </c>
      <c r="AB18" s="6">
        <v>1.4209093904500001E-4</v>
      </c>
      <c r="AC18" s="6">
        <v>5.5699999999999999E-4</v>
      </c>
      <c r="AD18" s="6" t="s">
        <v>431</v>
      </c>
      <c r="AE18" s="60"/>
      <c r="AF18" s="26">
        <v>3680.975764259756</v>
      </c>
      <c r="AG18" s="26">
        <v>609.14986875084003</v>
      </c>
      <c r="AH18" s="26">
        <v>10254.241811104837</v>
      </c>
      <c r="AI18" s="26">
        <v>1.9690000000000001</v>
      </c>
      <c r="AJ18" s="26" t="s">
        <v>433</v>
      </c>
      <c r="AK18" s="26" t="s">
        <v>431</v>
      </c>
      <c r="AL18" s="49" t="s">
        <v>49</v>
      </c>
    </row>
    <row r="19" spans="1:38" s="2" customFormat="1" ht="26.25" customHeight="1" thickBot="1" x14ac:dyDescent="0.25">
      <c r="A19" s="70" t="s">
        <v>53</v>
      </c>
      <c r="B19" s="70" t="s">
        <v>62</v>
      </c>
      <c r="C19" s="71" t="s">
        <v>63</v>
      </c>
      <c r="D19" s="72"/>
      <c r="E19" s="6">
        <v>7.935563564618997</v>
      </c>
      <c r="F19" s="6">
        <v>1.887952903527953</v>
      </c>
      <c r="G19" s="6">
        <v>4.4164782382467864</v>
      </c>
      <c r="H19" s="6">
        <v>1.4746644E-2</v>
      </c>
      <c r="I19" s="6">
        <v>0.14830700110746475</v>
      </c>
      <c r="J19" s="6">
        <v>0.17279935067218877</v>
      </c>
      <c r="K19" s="6">
        <v>0.19591811109937671</v>
      </c>
      <c r="L19" s="6">
        <v>1.8949122872193819E-2</v>
      </c>
      <c r="M19" s="6">
        <v>3.3621547971540928</v>
      </c>
      <c r="N19" s="6">
        <v>5.0631185828394459E-2</v>
      </c>
      <c r="O19" s="6">
        <v>1.0029738527159549E-2</v>
      </c>
      <c r="P19" s="6">
        <v>1.9182233615893812E-2</v>
      </c>
      <c r="Q19" s="6">
        <v>5.0077204661459221E-2</v>
      </c>
      <c r="R19" s="6">
        <v>3.5033495599664177E-2</v>
      </c>
      <c r="S19" s="6">
        <v>4.3737681288575282E-2</v>
      </c>
      <c r="T19" s="6">
        <v>5.3260839724507333E-2</v>
      </c>
      <c r="U19" s="6">
        <v>0.12487148153761504</v>
      </c>
      <c r="V19" s="6">
        <v>0.35960896052882863</v>
      </c>
      <c r="W19" s="6">
        <v>0.15221701048086553</v>
      </c>
      <c r="X19" s="6">
        <v>4.1204164700349719E-3</v>
      </c>
      <c r="Y19" s="6">
        <v>6.9215523513605319E-3</v>
      </c>
      <c r="Z19" s="6">
        <v>2.3114888765275398E-3</v>
      </c>
      <c r="AA19" s="6">
        <v>1.769957672213388E-3</v>
      </c>
      <c r="AB19" s="6">
        <v>1.5123415370136431E-2</v>
      </c>
      <c r="AC19" s="6">
        <v>3.6932808261308001E-2</v>
      </c>
      <c r="AD19" s="6">
        <v>3.5228483244000001E-5</v>
      </c>
      <c r="AE19" s="60"/>
      <c r="AF19" s="26">
        <v>180.56010000000001</v>
      </c>
      <c r="AG19" s="26">
        <v>5261.9804125999999</v>
      </c>
      <c r="AH19" s="26">
        <v>116305.90570244384</v>
      </c>
      <c r="AI19" s="26">
        <v>1148.7468201847917</v>
      </c>
      <c r="AJ19" s="26" t="s">
        <v>431</v>
      </c>
      <c r="AK19" s="26" t="s">
        <v>431</v>
      </c>
      <c r="AL19" s="49" t="s">
        <v>49</v>
      </c>
    </row>
    <row r="20" spans="1:38" s="2" customFormat="1" ht="26.25" customHeight="1" thickBot="1" x14ac:dyDescent="0.25">
      <c r="A20" s="70" t="s">
        <v>53</v>
      </c>
      <c r="B20" s="70" t="s">
        <v>64</v>
      </c>
      <c r="C20" s="71" t="s">
        <v>65</v>
      </c>
      <c r="D20" s="72"/>
      <c r="E20" s="6">
        <v>5.8063392549282247</v>
      </c>
      <c r="F20" s="6">
        <v>3.1292174943968529</v>
      </c>
      <c r="G20" s="6">
        <v>0.31155341674136022</v>
      </c>
      <c r="H20" s="6">
        <v>0.30526186059831045</v>
      </c>
      <c r="I20" s="6">
        <v>1.7520536913398614</v>
      </c>
      <c r="J20" s="6">
        <v>1.9069582906242928</v>
      </c>
      <c r="K20" s="6">
        <v>2.0576170928778956</v>
      </c>
      <c r="L20" s="6">
        <v>0.28436416245974477</v>
      </c>
      <c r="M20" s="6">
        <v>8.9920808262568102</v>
      </c>
      <c r="N20" s="6">
        <v>0.81675047584794425</v>
      </c>
      <c r="O20" s="6">
        <v>0.15827082451862046</v>
      </c>
      <c r="P20" s="6">
        <v>5.2708290766059637E-2</v>
      </c>
      <c r="Q20" s="6">
        <v>0.27965518086970093</v>
      </c>
      <c r="R20" s="6">
        <v>0.4518694740378022</v>
      </c>
      <c r="S20" s="6">
        <v>0.65727421557089005</v>
      </c>
      <c r="T20" s="6">
        <v>0.54399312954732904</v>
      </c>
      <c r="U20" s="6">
        <v>4.0699910295285184E-2</v>
      </c>
      <c r="V20" s="6">
        <v>9.4652622744171762</v>
      </c>
      <c r="W20" s="6">
        <v>2.2839081591249539</v>
      </c>
      <c r="X20" s="6">
        <v>0.11473738559536084</v>
      </c>
      <c r="Y20" s="6">
        <v>0.13346720051967062</v>
      </c>
      <c r="Z20" s="6">
        <v>4.181565734915222E-2</v>
      </c>
      <c r="AA20" s="6">
        <v>3.4194992376382453E-2</v>
      </c>
      <c r="AB20" s="6">
        <v>0.32421523595540341</v>
      </c>
      <c r="AC20" s="6">
        <v>0.18469295189109361</v>
      </c>
      <c r="AD20" s="6">
        <v>0.10089756485497681</v>
      </c>
      <c r="AE20" s="60"/>
      <c r="AF20" s="26">
        <v>1444.2264671999999</v>
      </c>
      <c r="AG20" s="26" t="s">
        <v>431</v>
      </c>
      <c r="AH20" s="26">
        <v>46333.858335087454</v>
      </c>
      <c r="AI20" s="26">
        <v>37863.535400707297</v>
      </c>
      <c r="AJ20" s="26" t="s">
        <v>433</v>
      </c>
      <c r="AK20" s="26" t="s">
        <v>431</v>
      </c>
      <c r="AL20" s="49" t="s">
        <v>49</v>
      </c>
    </row>
    <row r="21" spans="1:38" s="2" customFormat="1" ht="26.25" customHeight="1" thickBot="1" x14ac:dyDescent="0.25">
      <c r="A21" s="70" t="s">
        <v>53</v>
      </c>
      <c r="B21" s="70" t="s">
        <v>66</v>
      </c>
      <c r="C21" s="71" t="s">
        <v>67</v>
      </c>
      <c r="D21" s="72"/>
      <c r="E21" s="6">
        <v>5.7629488268350082</v>
      </c>
      <c r="F21" s="6">
        <v>7.3221905239013862</v>
      </c>
      <c r="G21" s="6">
        <v>0.68301385123350844</v>
      </c>
      <c r="H21" s="6">
        <v>0.77752443900000001</v>
      </c>
      <c r="I21" s="6">
        <v>3.0075291576708603</v>
      </c>
      <c r="J21" s="6">
        <v>3.0784163673596283</v>
      </c>
      <c r="K21" s="6">
        <v>3.2329447970661169</v>
      </c>
      <c r="L21" s="6">
        <v>0.82842384317498996</v>
      </c>
      <c r="M21" s="6">
        <v>13.782951834662905</v>
      </c>
      <c r="N21" s="6">
        <v>0.57696338982780704</v>
      </c>
      <c r="O21" s="6">
        <v>0.27348236097378642</v>
      </c>
      <c r="P21" s="6">
        <v>1.8222087721806106E-2</v>
      </c>
      <c r="Q21" s="6">
        <v>1.1753614025802193E-2</v>
      </c>
      <c r="R21" s="6">
        <v>0.50081429412053624</v>
      </c>
      <c r="S21" s="6">
        <v>0.12904346527791824</v>
      </c>
      <c r="T21" s="6">
        <v>0.2171185414742475</v>
      </c>
      <c r="U21" s="6">
        <v>1.4619075690144362E-2</v>
      </c>
      <c r="V21" s="6">
        <v>10.796485537464884</v>
      </c>
      <c r="W21" s="6">
        <v>2.1426051944349984</v>
      </c>
      <c r="X21" s="6">
        <v>0.21092722011400722</v>
      </c>
      <c r="Y21" s="6">
        <v>0.33785271330285327</v>
      </c>
      <c r="Z21" s="6">
        <v>0.10587636668573777</v>
      </c>
      <c r="AA21" s="6">
        <v>8.4863175090737764E-2</v>
      </c>
      <c r="AB21" s="6">
        <v>0.73951947521101735</v>
      </c>
      <c r="AC21" s="6">
        <v>0.105105</v>
      </c>
      <c r="AD21" s="6">
        <v>1.2639999999999999E-3</v>
      </c>
      <c r="AE21" s="60"/>
      <c r="AF21" s="26">
        <v>1592.2704855487607</v>
      </c>
      <c r="AG21" s="26">
        <v>185.74914123600001</v>
      </c>
      <c r="AH21" s="26">
        <v>62949.207743115592</v>
      </c>
      <c r="AI21" s="26">
        <v>21014.173999999999</v>
      </c>
      <c r="AJ21" s="26" t="s">
        <v>433</v>
      </c>
      <c r="AK21" s="26" t="s">
        <v>431</v>
      </c>
      <c r="AL21" s="49" t="s">
        <v>49</v>
      </c>
    </row>
    <row r="22" spans="1:38" s="2" customFormat="1" ht="26.25" customHeight="1" thickBot="1" x14ac:dyDescent="0.25">
      <c r="A22" s="70" t="s">
        <v>53</v>
      </c>
      <c r="B22" s="74" t="s">
        <v>68</v>
      </c>
      <c r="C22" s="71" t="s">
        <v>69</v>
      </c>
      <c r="D22" s="72"/>
      <c r="E22" s="6">
        <v>43.253930702514708</v>
      </c>
      <c r="F22" s="6">
        <v>1.8965448553448083</v>
      </c>
      <c r="G22" s="6">
        <v>19.044252597213891</v>
      </c>
      <c r="H22" s="6">
        <v>0.124407951</v>
      </c>
      <c r="I22" s="6">
        <v>0.85851436089209743</v>
      </c>
      <c r="J22" s="6">
        <v>0.97986988216966697</v>
      </c>
      <c r="K22" s="6">
        <v>1.2886809631677409</v>
      </c>
      <c r="L22" s="6">
        <v>0.258031918970828</v>
      </c>
      <c r="M22" s="6">
        <v>43.2107868232941</v>
      </c>
      <c r="N22" s="6">
        <v>0.48482020928094943</v>
      </c>
      <c r="O22" s="6">
        <v>9.3852650251803088E-2</v>
      </c>
      <c r="P22" s="6">
        <v>0.31267571764801505</v>
      </c>
      <c r="Q22" s="6">
        <v>3.8937148284947244E-2</v>
      </c>
      <c r="R22" s="6">
        <v>0.3493106067152883</v>
      </c>
      <c r="S22" s="6">
        <v>0.26561988324506552</v>
      </c>
      <c r="T22" s="6">
        <v>1.1912620902957372</v>
      </c>
      <c r="U22" s="6">
        <v>4.1175013986640849E-2</v>
      </c>
      <c r="V22" s="6">
        <v>2.6529695910324116</v>
      </c>
      <c r="W22" s="6">
        <v>0.83744570635354831</v>
      </c>
      <c r="X22" s="6">
        <v>3.4758042115027879E-2</v>
      </c>
      <c r="Y22" s="6">
        <v>5.8338021306911896E-2</v>
      </c>
      <c r="Z22" s="6">
        <v>1.8072155273959289E-2</v>
      </c>
      <c r="AA22" s="6">
        <v>1.4183589436352808E-2</v>
      </c>
      <c r="AB22" s="6">
        <v>0.12535180813028188</v>
      </c>
      <c r="AC22" s="6">
        <v>8.6786964810000006E-2</v>
      </c>
      <c r="AD22" s="6">
        <v>1.97105054394997E-2</v>
      </c>
      <c r="AE22" s="60"/>
      <c r="AF22" s="26">
        <v>51091.462585244226</v>
      </c>
      <c r="AG22" s="26">
        <v>2322.0324459081298</v>
      </c>
      <c r="AH22" s="26">
        <v>80446.588491744507</v>
      </c>
      <c r="AI22" s="26">
        <v>21004.955105923222</v>
      </c>
      <c r="AJ22" s="26">
        <v>15200.244368193304</v>
      </c>
      <c r="AK22" s="26" t="s">
        <v>431</v>
      </c>
      <c r="AL22" s="49" t="s">
        <v>49</v>
      </c>
    </row>
    <row r="23" spans="1:38" s="2" customFormat="1" ht="26.25" customHeight="1" thickBot="1" x14ac:dyDescent="0.25">
      <c r="A23" s="70" t="s">
        <v>70</v>
      </c>
      <c r="B23" s="74" t="s">
        <v>393</v>
      </c>
      <c r="C23" s="71" t="s">
        <v>389</v>
      </c>
      <c r="D23" s="117"/>
      <c r="E23" s="6">
        <v>5.8988170870000003</v>
      </c>
      <c r="F23" s="6">
        <v>0.55486664100000005</v>
      </c>
      <c r="G23" s="6">
        <v>1.0409942E-2</v>
      </c>
      <c r="H23" s="6">
        <v>4.1639839999999999E-3</v>
      </c>
      <c r="I23" s="6">
        <v>0.25784315600000002</v>
      </c>
      <c r="J23" s="6">
        <v>0.25784315600000002</v>
      </c>
      <c r="K23" s="6">
        <v>0.25784315600000002</v>
      </c>
      <c r="L23" s="6">
        <v>0.19533289100000001</v>
      </c>
      <c r="M23" s="6">
        <v>3.5304792850000002</v>
      </c>
      <c r="N23" s="6" t="s">
        <v>432</v>
      </c>
      <c r="O23" s="6">
        <v>5.2049679999999999E-3</v>
      </c>
      <c r="P23" s="6" t="s">
        <v>432</v>
      </c>
      <c r="Q23" s="6" t="s">
        <v>432</v>
      </c>
      <c r="R23" s="6">
        <v>2.6024835E-2</v>
      </c>
      <c r="S23" s="6">
        <v>0.88484491399999998</v>
      </c>
      <c r="T23" s="6">
        <v>3.6434794E-2</v>
      </c>
      <c r="U23" s="6">
        <v>5.2049679999999999E-3</v>
      </c>
      <c r="V23" s="6">
        <v>0.52049699999999999</v>
      </c>
      <c r="W23" s="6" t="s">
        <v>432</v>
      </c>
      <c r="X23" s="6">
        <v>1.56149099989764E-2</v>
      </c>
      <c r="Y23" s="6">
        <v>2.6024849998293999E-2</v>
      </c>
      <c r="Z23" s="6">
        <v>1.7905096798826271E-2</v>
      </c>
      <c r="AA23" s="6">
        <v>4.1119262997304524E-3</v>
      </c>
      <c r="AB23" s="6">
        <v>6.3656783095827119E-2</v>
      </c>
      <c r="AC23" s="6" t="s">
        <v>431</v>
      </c>
      <c r="AD23" s="6" t="s">
        <v>431</v>
      </c>
      <c r="AE23" s="60"/>
      <c r="AF23" s="26">
        <v>22433.42069852943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6.1936904187801023</v>
      </c>
      <c r="F24" s="6">
        <v>10.06232248537316</v>
      </c>
      <c r="G24" s="6">
        <v>0.91430883437205723</v>
      </c>
      <c r="H24" s="6">
        <v>1.131149822</v>
      </c>
      <c r="I24" s="6">
        <v>4.3462604604977386</v>
      </c>
      <c r="J24" s="6">
        <v>4.4470357944977383</v>
      </c>
      <c r="K24" s="6">
        <v>4.6694599684977387</v>
      </c>
      <c r="L24" s="6">
        <v>1.2042244847268775</v>
      </c>
      <c r="M24" s="6">
        <v>18.99860765292831</v>
      </c>
      <c r="N24" s="6">
        <v>0.83683397713155505</v>
      </c>
      <c r="O24" s="6">
        <v>0.39777004692859252</v>
      </c>
      <c r="P24" s="6">
        <v>2.2867553517344451E-2</v>
      </c>
      <c r="Q24" s="6">
        <v>1.2945149324842866E-2</v>
      </c>
      <c r="R24" s="6">
        <v>0.72366186309332114</v>
      </c>
      <c r="S24" s="6">
        <v>0.18700554940933212</v>
      </c>
      <c r="T24" s="6">
        <v>0.26992069740472868</v>
      </c>
      <c r="U24" s="6">
        <v>1.7618955216776207E-2</v>
      </c>
      <c r="V24" s="6">
        <v>15.688490089131555</v>
      </c>
      <c r="W24" s="6">
        <v>3.0962769313877523</v>
      </c>
      <c r="X24" s="6">
        <v>0.30659629010020722</v>
      </c>
      <c r="Y24" s="6">
        <v>0.4909551258681108</v>
      </c>
      <c r="Z24" s="6">
        <v>0.15375586642551081</v>
      </c>
      <c r="AA24" s="6">
        <v>0.1231850753541108</v>
      </c>
      <c r="AB24" s="6">
        <v>1.0744923577479395</v>
      </c>
      <c r="AC24" s="6">
        <v>0.152888</v>
      </c>
      <c r="AD24" s="6">
        <v>1.8209999999999999E-3</v>
      </c>
      <c r="AE24" s="60"/>
      <c r="AF24" s="26">
        <v>1337.0288</v>
      </c>
      <c r="AG24" s="26" t="s">
        <v>431</v>
      </c>
      <c r="AH24" s="26">
        <v>56137.52337390912</v>
      </c>
      <c r="AI24" s="26">
        <v>30571.616999999998</v>
      </c>
      <c r="AJ24" s="26" t="s">
        <v>431</v>
      </c>
      <c r="AK24" s="26" t="s">
        <v>431</v>
      </c>
      <c r="AL24" s="49" t="s">
        <v>49</v>
      </c>
    </row>
    <row r="25" spans="1:38" s="2" customFormat="1" ht="26.25" customHeight="1" thickBot="1" x14ac:dyDescent="0.25">
      <c r="A25" s="70" t="s">
        <v>73</v>
      </c>
      <c r="B25" s="74" t="s">
        <v>74</v>
      </c>
      <c r="C25" s="76" t="s">
        <v>75</v>
      </c>
      <c r="D25" s="72"/>
      <c r="E25" s="6">
        <v>7.1425272823410157</v>
      </c>
      <c r="F25" s="6">
        <v>0.53710458135981065</v>
      </c>
      <c r="G25" s="6">
        <v>0.4202107500531217</v>
      </c>
      <c r="H25" s="6" t="s">
        <v>432</v>
      </c>
      <c r="I25" s="6">
        <v>5.2175418904903806E-2</v>
      </c>
      <c r="J25" s="6">
        <v>5.2175418904903806E-2</v>
      </c>
      <c r="K25" s="6">
        <v>5.2175418904903806E-2</v>
      </c>
      <c r="L25" s="6">
        <v>2.5044201074353827E-2</v>
      </c>
      <c r="M25" s="6">
        <v>4.543214595114148</v>
      </c>
      <c r="N25" s="6">
        <v>2.5325895736960927E-2</v>
      </c>
      <c r="O25" s="6">
        <v>2.593791414480801E-5</v>
      </c>
      <c r="P25" s="6">
        <v>1.1455867910815068E-3</v>
      </c>
      <c r="Q25" s="6">
        <v>4.9711574831186061E-5</v>
      </c>
      <c r="R25" s="6">
        <v>6.050842726170483E-3</v>
      </c>
      <c r="S25" s="6">
        <v>3.6737483018547588E-3</v>
      </c>
      <c r="T25" s="6">
        <v>4.9777829543888924E-5</v>
      </c>
      <c r="U25" s="6">
        <v>4.9708262095550923E-5</v>
      </c>
      <c r="V25" s="6">
        <v>9.5092323830567628E-3</v>
      </c>
      <c r="W25" s="6" t="s">
        <v>432</v>
      </c>
      <c r="X25" s="6">
        <v>3.6754514343471538E-4</v>
      </c>
      <c r="Y25" s="6">
        <v>2.8963798332293273E-3</v>
      </c>
      <c r="Z25" s="6">
        <v>3.286206661649747E-4</v>
      </c>
      <c r="AA25" s="6">
        <v>2.9135149086276083E-4</v>
      </c>
      <c r="AB25" s="6">
        <v>3.883897133691778E-3</v>
      </c>
      <c r="AC25" s="6" t="s">
        <v>431</v>
      </c>
      <c r="AD25" s="6" t="s">
        <v>431</v>
      </c>
      <c r="AE25" s="60"/>
      <c r="AF25" s="26">
        <v>21898.693057157994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2.9578011175970902</v>
      </c>
      <c r="F26" s="6">
        <v>0.26151778460269787</v>
      </c>
      <c r="G26" s="6">
        <v>0.18853575953338333</v>
      </c>
      <c r="H26" s="6" t="s">
        <v>432</v>
      </c>
      <c r="I26" s="6">
        <v>2.2946042592226337E-2</v>
      </c>
      <c r="J26" s="6">
        <v>2.2946042592226337E-2</v>
      </c>
      <c r="K26" s="6">
        <v>2.2946042592226337E-2</v>
      </c>
      <c r="L26" s="6">
        <v>1.1014100407444601E-2</v>
      </c>
      <c r="M26" s="6">
        <v>2.3091045996139115</v>
      </c>
      <c r="N26" s="6">
        <v>0.2983080920939658</v>
      </c>
      <c r="O26" s="6">
        <v>1.1693491070704255E-5</v>
      </c>
      <c r="P26" s="6">
        <v>5.1641019925333152E-4</v>
      </c>
      <c r="Q26" s="6">
        <v>2.2379822654616656E-5</v>
      </c>
      <c r="R26" s="6">
        <v>2.7126404506497797E-3</v>
      </c>
      <c r="S26" s="6">
        <v>1.6472251589790834E-3</v>
      </c>
      <c r="T26" s="6">
        <v>2.3164668196212696E-5</v>
      </c>
      <c r="U26" s="6">
        <v>2.2340580377536855E-5</v>
      </c>
      <c r="V26" s="6">
        <v>4.2717856741693733E-3</v>
      </c>
      <c r="W26" s="6" t="s">
        <v>432</v>
      </c>
      <c r="X26" s="6">
        <v>1.8500794131916446E-4</v>
      </c>
      <c r="Y26" s="6">
        <v>1.3796587740067252E-3</v>
      </c>
      <c r="Z26" s="6">
        <v>1.6193196650373323E-4</v>
      </c>
      <c r="AA26" s="6">
        <v>1.6416865332771006E-4</v>
      </c>
      <c r="AB26" s="6">
        <v>1.8907673351573329E-3</v>
      </c>
      <c r="AC26" s="6" t="s">
        <v>431</v>
      </c>
      <c r="AD26" s="6" t="s">
        <v>431</v>
      </c>
      <c r="AE26" s="60"/>
      <c r="AF26" s="26">
        <v>9696.124760819017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125.67474405900001</v>
      </c>
      <c r="F27" s="6">
        <v>6.8701630529999997</v>
      </c>
      <c r="G27" s="6">
        <v>0.19856467799999999</v>
      </c>
      <c r="H27" s="6">
        <v>2.917492153</v>
      </c>
      <c r="I27" s="6">
        <v>3.6201103830000001</v>
      </c>
      <c r="J27" s="6">
        <v>3.6201103830000001</v>
      </c>
      <c r="K27" s="6">
        <v>3.6201103830000001</v>
      </c>
      <c r="L27" s="6">
        <v>3.0676684390000002</v>
      </c>
      <c r="M27" s="6">
        <v>83.848485640000007</v>
      </c>
      <c r="N27" s="6">
        <v>42.089093468999998</v>
      </c>
      <c r="O27" s="6">
        <v>0.20883365500000001</v>
      </c>
      <c r="P27" s="6">
        <v>0.111845079</v>
      </c>
      <c r="Q27" s="6">
        <v>2.8620429999999999E-3</v>
      </c>
      <c r="R27" s="6">
        <v>1.009134454</v>
      </c>
      <c r="S27" s="6">
        <v>35.432003983999998</v>
      </c>
      <c r="T27" s="6">
        <v>1.463650422</v>
      </c>
      <c r="U27" s="6">
        <v>0.20852616700000001</v>
      </c>
      <c r="V27" s="6">
        <v>20.848103077000001</v>
      </c>
      <c r="W27" s="6">
        <v>6.5727027846999997</v>
      </c>
      <c r="X27" s="6">
        <v>0.4169146909334</v>
      </c>
      <c r="Y27" s="6">
        <v>0.46737086041319997</v>
      </c>
      <c r="Z27" s="6">
        <v>0.36463974149759998</v>
      </c>
      <c r="AA27" s="6">
        <v>0.39660905959089998</v>
      </c>
      <c r="AB27" s="6">
        <v>1.6455343524331001</v>
      </c>
      <c r="AC27" s="6" t="s">
        <v>431</v>
      </c>
      <c r="AD27" s="6">
        <v>1.314802</v>
      </c>
      <c r="AE27" s="60"/>
      <c r="AF27" s="26">
        <v>705186.8117195603</v>
      </c>
      <c r="AG27" s="26" t="s">
        <v>433</v>
      </c>
      <c r="AH27" s="26">
        <v>862.80831727754173</v>
      </c>
      <c r="AI27" s="26">
        <v>46707.394786882796</v>
      </c>
      <c r="AJ27" s="26">
        <v>1406.65962073112</v>
      </c>
      <c r="AK27" s="26" t="s">
        <v>431</v>
      </c>
      <c r="AL27" s="49" t="s">
        <v>49</v>
      </c>
    </row>
    <row r="28" spans="1:38" s="2" customFormat="1" ht="26.25" customHeight="1" thickBot="1" x14ac:dyDescent="0.25">
      <c r="A28" s="70" t="s">
        <v>78</v>
      </c>
      <c r="B28" s="70" t="s">
        <v>81</v>
      </c>
      <c r="C28" s="71" t="s">
        <v>82</v>
      </c>
      <c r="D28" s="72"/>
      <c r="E28" s="6">
        <v>27.194225219</v>
      </c>
      <c r="F28" s="6">
        <v>0.48048900500000002</v>
      </c>
      <c r="G28" s="6">
        <v>2.7164053000000001E-2</v>
      </c>
      <c r="H28" s="6">
        <v>0.119989624</v>
      </c>
      <c r="I28" s="6">
        <v>0.59004727199999996</v>
      </c>
      <c r="J28" s="6">
        <v>0.59004727199999996</v>
      </c>
      <c r="K28" s="6">
        <v>0.59004727199999996</v>
      </c>
      <c r="L28" s="6">
        <v>0.49077215400000002</v>
      </c>
      <c r="M28" s="6">
        <v>4.8852663840000004</v>
      </c>
      <c r="N28" s="6">
        <v>1.4845889809999999</v>
      </c>
      <c r="O28" s="6">
        <v>1.8351724999999999E-2</v>
      </c>
      <c r="P28" s="6">
        <v>1.2293625000000001E-2</v>
      </c>
      <c r="Q28" s="6">
        <v>2.34365E-4</v>
      </c>
      <c r="R28" s="6">
        <v>9.6353839999999996E-2</v>
      </c>
      <c r="S28" s="6">
        <v>3.1240527309999999</v>
      </c>
      <c r="T28" s="6">
        <v>0.12801448500000001</v>
      </c>
      <c r="U28" s="6">
        <v>1.8386276E-2</v>
      </c>
      <c r="V28" s="6">
        <v>1.8419866300000001</v>
      </c>
      <c r="W28" s="6">
        <v>0.54876002209999997</v>
      </c>
      <c r="X28" s="6">
        <v>4.8201194231E-2</v>
      </c>
      <c r="Y28" s="6">
        <v>5.4021171755100003E-2</v>
      </c>
      <c r="Z28" s="6">
        <v>4.2378290828099997E-2</v>
      </c>
      <c r="AA28" s="6">
        <v>4.49011206585E-2</v>
      </c>
      <c r="AB28" s="6">
        <v>0.1895017774735</v>
      </c>
      <c r="AC28" s="6" t="s">
        <v>431</v>
      </c>
      <c r="AD28" s="6">
        <v>0.1101</v>
      </c>
      <c r="AE28" s="60"/>
      <c r="AF28" s="26">
        <v>90888.326966732959</v>
      </c>
      <c r="AG28" s="26" t="s">
        <v>433</v>
      </c>
      <c r="AH28" s="26" t="s">
        <v>433</v>
      </c>
      <c r="AI28" s="26">
        <v>7792.596074225663</v>
      </c>
      <c r="AJ28" s="26">
        <v>268.06439608496822</v>
      </c>
      <c r="AK28" s="26" t="s">
        <v>431</v>
      </c>
      <c r="AL28" s="49" t="s">
        <v>49</v>
      </c>
    </row>
    <row r="29" spans="1:38" s="2" customFormat="1" ht="26.25" customHeight="1" thickBot="1" x14ac:dyDescent="0.25">
      <c r="A29" s="70" t="s">
        <v>78</v>
      </c>
      <c r="B29" s="70" t="s">
        <v>83</v>
      </c>
      <c r="C29" s="71" t="s">
        <v>84</v>
      </c>
      <c r="D29" s="72"/>
      <c r="E29" s="6">
        <v>52.304247979000003</v>
      </c>
      <c r="F29" s="6">
        <v>1.456876458</v>
      </c>
      <c r="G29" s="6">
        <v>8.0093786E-2</v>
      </c>
      <c r="H29" s="6">
        <v>0.26114146300000002</v>
      </c>
      <c r="I29" s="6">
        <v>0.81782569800000005</v>
      </c>
      <c r="J29" s="6">
        <v>0.81782569800000005</v>
      </c>
      <c r="K29" s="6">
        <v>0.81782569800000005</v>
      </c>
      <c r="L29" s="6">
        <v>0.52806532500000003</v>
      </c>
      <c r="M29" s="6">
        <v>16.097717033999999</v>
      </c>
      <c r="N29" s="6">
        <v>4.0798111419999996</v>
      </c>
      <c r="O29" s="6">
        <v>2.8683937E-2</v>
      </c>
      <c r="P29" s="6">
        <v>3.6038775000000002E-2</v>
      </c>
      <c r="Q29" s="6">
        <v>6.8008499999999998E-4</v>
      </c>
      <c r="R29" s="6">
        <v>0.17713435899999999</v>
      </c>
      <c r="S29" s="6">
        <v>4.8746132979999999</v>
      </c>
      <c r="T29" s="6">
        <v>0.19958203299999999</v>
      </c>
      <c r="U29" s="6">
        <v>2.8899542E-2</v>
      </c>
      <c r="V29" s="6">
        <v>2.9207322200000001</v>
      </c>
      <c r="W29" s="6">
        <v>0.50091666680000002</v>
      </c>
      <c r="X29" s="6">
        <v>3.0381220967100001E-2</v>
      </c>
      <c r="Y29" s="6">
        <v>0.18397517140960001</v>
      </c>
      <c r="Z29" s="6">
        <v>0.20557959520810001</v>
      </c>
      <c r="AA29" s="6">
        <v>4.72596770582E-2</v>
      </c>
      <c r="AB29" s="6">
        <v>0.46719566464209999</v>
      </c>
      <c r="AC29" s="6" t="s">
        <v>431</v>
      </c>
      <c r="AD29" s="6">
        <v>0.100012</v>
      </c>
      <c r="AE29" s="60"/>
      <c r="AF29" s="26">
        <v>266963.78185694746</v>
      </c>
      <c r="AG29" s="26" t="s">
        <v>433</v>
      </c>
      <c r="AH29" s="26">
        <v>10948.907458722459</v>
      </c>
      <c r="AI29" s="26">
        <v>23074.258649271382</v>
      </c>
      <c r="AJ29" s="26">
        <v>795.65630818391173</v>
      </c>
      <c r="AK29" s="26" t="s">
        <v>431</v>
      </c>
      <c r="AL29" s="49" t="s">
        <v>49</v>
      </c>
    </row>
    <row r="30" spans="1:38" s="2" customFormat="1" ht="26.25" customHeight="1" thickBot="1" x14ac:dyDescent="0.25">
      <c r="A30" s="70" t="s">
        <v>78</v>
      </c>
      <c r="B30" s="70" t="s">
        <v>85</v>
      </c>
      <c r="C30" s="71" t="s">
        <v>86</v>
      </c>
      <c r="D30" s="72"/>
      <c r="E30" s="6">
        <v>1.3294362959999999</v>
      </c>
      <c r="F30" s="6">
        <v>3.3619512079999998</v>
      </c>
      <c r="G30" s="6">
        <v>5.0121899999999997E-3</v>
      </c>
      <c r="H30" s="6">
        <v>3.0545892000000002E-2</v>
      </c>
      <c r="I30" s="6">
        <v>6.5159631999999995E-2</v>
      </c>
      <c r="J30" s="6">
        <v>6.5159631999999995E-2</v>
      </c>
      <c r="K30" s="6">
        <v>6.5159631999999995E-2</v>
      </c>
      <c r="L30" s="6">
        <v>1.3935229E-2</v>
      </c>
      <c r="M30" s="6">
        <v>33.340870432000003</v>
      </c>
      <c r="N30" s="6">
        <v>3.0686105860000001</v>
      </c>
      <c r="O30" s="6">
        <v>5.5571500000000003E-3</v>
      </c>
      <c r="P30" s="6">
        <v>4.2349470000000002E-3</v>
      </c>
      <c r="Q30" s="6">
        <v>1.46036E-4</v>
      </c>
      <c r="R30" s="6">
        <v>2.6055343000000002E-2</v>
      </c>
      <c r="S30" s="6">
        <v>0.93371061099999997</v>
      </c>
      <c r="T30" s="6">
        <v>3.9302324E-2</v>
      </c>
      <c r="U30" s="6">
        <v>5.5332100000000002E-3</v>
      </c>
      <c r="V30" s="6">
        <v>0.55510001600000003</v>
      </c>
      <c r="W30" s="6">
        <v>0.1568887897</v>
      </c>
      <c r="X30" s="6">
        <v>5.0878792566999998E-3</v>
      </c>
      <c r="Y30" s="6">
        <v>5.9634760144E-3</v>
      </c>
      <c r="Z30" s="6">
        <v>4.0704752288000003E-3</v>
      </c>
      <c r="AA30" s="6">
        <v>6.5144624715999999E-3</v>
      </c>
      <c r="AB30" s="6">
        <v>2.1636292971999999E-2</v>
      </c>
      <c r="AC30" s="6" t="s">
        <v>431</v>
      </c>
      <c r="AD30" s="6">
        <v>4.9147000000000003E-2</v>
      </c>
      <c r="AE30" s="60"/>
      <c r="AF30" s="26">
        <v>19784.013988076971</v>
      </c>
      <c r="AG30" s="26" t="s">
        <v>433</v>
      </c>
      <c r="AH30" s="26" t="s">
        <v>433</v>
      </c>
      <c r="AI30" s="26">
        <v>520.34517562016174</v>
      </c>
      <c r="AJ30" s="26" t="s">
        <v>433</v>
      </c>
      <c r="AK30" s="26" t="s">
        <v>431</v>
      </c>
      <c r="AL30" s="49" t="s">
        <v>49</v>
      </c>
    </row>
    <row r="31" spans="1:38" s="2" customFormat="1" ht="26.25" customHeight="1" thickBot="1" x14ac:dyDescent="0.25">
      <c r="A31" s="70" t="s">
        <v>78</v>
      </c>
      <c r="B31" s="70" t="s">
        <v>87</v>
      </c>
      <c r="C31" s="71" t="s">
        <v>88</v>
      </c>
      <c r="D31" s="72"/>
      <c r="E31" s="6" t="s">
        <v>431</v>
      </c>
      <c r="F31" s="6">
        <v>2.2965334980000001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250617.51917300001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3.5139409740000001</v>
      </c>
      <c r="J32" s="6">
        <v>6.2511271720000003</v>
      </c>
      <c r="K32" s="6">
        <v>8.5745010560000008</v>
      </c>
      <c r="L32" s="6">
        <v>0.393532559</v>
      </c>
      <c r="M32" s="6" t="s">
        <v>431</v>
      </c>
      <c r="N32" s="6">
        <v>7.3136153300000002</v>
      </c>
      <c r="O32" s="6">
        <v>3.6614639999999997E-2</v>
      </c>
      <c r="P32" s="6" t="s">
        <v>432</v>
      </c>
      <c r="Q32" s="6">
        <v>8.5687061999999994E-2</v>
      </c>
      <c r="R32" s="6">
        <v>2.6808458179999999</v>
      </c>
      <c r="S32" s="6">
        <v>58.453716694000001</v>
      </c>
      <c r="T32" s="6">
        <v>0.44243666500000001</v>
      </c>
      <c r="U32" s="6">
        <v>7.0278806999999999E-2</v>
      </c>
      <c r="V32" s="6">
        <v>27.532981704000001</v>
      </c>
      <c r="W32" s="6" t="s">
        <v>431</v>
      </c>
      <c r="X32" s="6">
        <v>1.01160538456E-2</v>
      </c>
      <c r="Y32" s="6">
        <v>4.7692807280000002E-4</v>
      </c>
      <c r="Z32" s="6">
        <v>7.0403667980000004E-4</v>
      </c>
      <c r="AA32" s="6" t="s">
        <v>432</v>
      </c>
      <c r="AB32" s="6">
        <v>1.1297018597899999E-2</v>
      </c>
      <c r="AC32" s="6" t="s">
        <v>431</v>
      </c>
      <c r="AD32" s="6" t="s">
        <v>431</v>
      </c>
      <c r="AE32" s="60"/>
      <c r="AF32" s="26" t="s">
        <v>433</v>
      </c>
      <c r="AG32" s="26" t="s">
        <v>433</v>
      </c>
      <c r="AH32" s="26" t="s">
        <v>433</v>
      </c>
      <c r="AI32" s="26" t="s">
        <v>433</v>
      </c>
      <c r="AJ32" s="26" t="s">
        <v>433</v>
      </c>
      <c r="AK32" s="26">
        <v>395063909.83378726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2.1269236170000001</v>
      </c>
      <c r="J33" s="6">
        <v>3.938747437</v>
      </c>
      <c r="K33" s="6">
        <v>7.8774948709999997</v>
      </c>
      <c r="L33" s="6">
        <v>8.3501441999999995E-2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395063909.83378726</v>
      </c>
      <c r="AL33" s="49" t="s">
        <v>413</v>
      </c>
    </row>
    <row r="34" spans="1:38" s="2" customFormat="1" ht="26.25" customHeight="1" thickBot="1" x14ac:dyDescent="0.25">
      <c r="A34" s="70" t="s">
        <v>70</v>
      </c>
      <c r="B34" s="70" t="s">
        <v>93</v>
      </c>
      <c r="C34" s="71" t="s">
        <v>94</v>
      </c>
      <c r="D34" s="72"/>
      <c r="E34" s="6">
        <v>2.8550352719999998</v>
      </c>
      <c r="F34" s="6">
        <v>0.25335713500000001</v>
      </c>
      <c r="G34" s="6">
        <v>1.0897089999999999E-3</v>
      </c>
      <c r="H34" s="6">
        <v>3.8140299999999999E-4</v>
      </c>
      <c r="I34" s="6">
        <v>7.4645000000000003E-2</v>
      </c>
      <c r="J34" s="6">
        <v>7.8458984999999995E-2</v>
      </c>
      <c r="K34" s="6">
        <v>8.2817813000000004E-2</v>
      </c>
      <c r="L34" s="6">
        <v>4.8519254999999997E-2</v>
      </c>
      <c r="M34" s="6">
        <v>0.58299384300000001</v>
      </c>
      <c r="N34" s="6" t="s">
        <v>432</v>
      </c>
      <c r="O34" s="6">
        <v>5.4485799999999995E-4</v>
      </c>
      <c r="P34" s="6" t="s">
        <v>432</v>
      </c>
      <c r="Q34" s="6" t="s">
        <v>432</v>
      </c>
      <c r="R34" s="6">
        <v>2.7242730000000001E-3</v>
      </c>
      <c r="S34" s="6">
        <v>9.2625191999999995E-2</v>
      </c>
      <c r="T34" s="6">
        <v>3.8139710000000002E-3</v>
      </c>
      <c r="U34" s="6">
        <v>5.4485799999999995E-4</v>
      </c>
      <c r="V34" s="6">
        <v>5.4485405000000001E-2</v>
      </c>
      <c r="W34" s="6">
        <v>1.522758126888E-2</v>
      </c>
      <c r="X34" s="6">
        <v>1.6345621799999999E-3</v>
      </c>
      <c r="Y34" s="6">
        <v>2.7242703000000001E-3</v>
      </c>
      <c r="Z34" s="6">
        <v>1.8742979664E-3</v>
      </c>
      <c r="AA34" s="6">
        <v>4.3043470740000001E-4</v>
      </c>
      <c r="AB34" s="6">
        <v>6.6635651538000003E-3</v>
      </c>
      <c r="AC34" s="6" t="s">
        <v>431</v>
      </c>
      <c r="AD34" s="6" t="s">
        <v>431</v>
      </c>
      <c r="AE34" s="60"/>
      <c r="AF34" s="26">
        <v>2348.3209986000002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40.690256603999998</v>
      </c>
      <c r="F36" s="6">
        <v>1.6350855849999999</v>
      </c>
      <c r="G36" s="6">
        <v>5.0237288849999997</v>
      </c>
      <c r="H36" s="6" t="s">
        <v>432</v>
      </c>
      <c r="I36" s="6">
        <v>2.1068530590000001</v>
      </c>
      <c r="J36" s="6">
        <v>2.477630247</v>
      </c>
      <c r="K36" s="6">
        <v>2.477630247</v>
      </c>
      <c r="L36" s="6">
        <v>5.3674267999999997E-2</v>
      </c>
      <c r="M36" s="6">
        <v>3.4882999570000002</v>
      </c>
      <c r="N36" s="6">
        <v>0.13386917000000001</v>
      </c>
      <c r="O36" s="6">
        <v>1.2820356E-2</v>
      </c>
      <c r="P36" s="6">
        <v>2.2063348999999999E-2</v>
      </c>
      <c r="Q36" s="6">
        <v>0.29724721300000001</v>
      </c>
      <c r="R36" s="6">
        <v>0.31826642999999999</v>
      </c>
      <c r="S36" s="6">
        <v>0.91912025600000002</v>
      </c>
      <c r="T36" s="6">
        <v>13.580325440999999</v>
      </c>
      <c r="U36" s="6">
        <v>0.13230297099999999</v>
      </c>
      <c r="V36" s="6">
        <v>1.04651093</v>
      </c>
      <c r="W36" s="6">
        <v>0.25275263712243801</v>
      </c>
      <c r="X36" s="6">
        <v>2.9740138788169998E-3</v>
      </c>
      <c r="Y36" s="6">
        <v>1.6919784394061999E-2</v>
      </c>
      <c r="Z36" s="6">
        <v>1.2820354394108001E-2</v>
      </c>
      <c r="AA36" s="6">
        <v>4.1516364393785997E-3</v>
      </c>
      <c r="AB36" s="6">
        <v>3.68657891063656E-2</v>
      </c>
      <c r="AC36" s="6">
        <v>9.4359999999999999E-2</v>
      </c>
      <c r="AD36" s="6">
        <v>0.251226</v>
      </c>
      <c r="AE36" s="60"/>
      <c r="AF36" s="26">
        <v>36623.818088814551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0.16883209107496802</v>
      </c>
      <c r="F37" s="6">
        <v>5.8506110935256797E-3</v>
      </c>
      <c r="G37" s="6">
        <v>5.7514625982646353E-4</v>
      </c>
      <c r="H37" s="6" t="s">
        <v>431</v>
      </c>
      <c r="I37" s="6">
        <v>7.1635493160708335E-4</v>
      </c>
      <c r="J37" s="6">
        <v>7.1635493160708335E-4</v>
      </c>
      <c r="K37" s="6">
        <v>7.1635493160708335E-4</v>
      </c>
      <c r="L37" s="6">
        <v>6.3136861446162694E-5</v>
      </c>
      <c r="M37" s="6">
        <v>1.7312182008864009E-2</v>
      </c>
      <c r="N37" s="6">
        <v>6.7171154093300997E-6</v>
      </c>
      <c r="O37" s="6">
        <v>9.437347796396E-7</v>
      </c>
      <c r="P37" s="6">
        <v>3.295351424096804E-4</v>
      </c>
      <c r="Q37" s="6">
        <v>3.9458280562250277E-4</v>
      </c>
      <c r="R37" s="6">
        <v>4.8842499833182001E-6</v>
      </c>
      <c r="S37" s="6">
        <v>3.8491348468282997E-6</v>
      </c>
      <c r="T37" s="6">
        <v>1.7971017278396E-6</v>
      </c>
      <c r="U37" s="6">
        <v>3.8738158265261201E-5</v>
      </c>
      <c r="V37" s="6">
        <v>6.9990716813894986E-4</v>
      </c>
      <c r="W37" s="6">
        <v>1.6529528597817305E-3</v>
      </c>
      <c r="X37" s="6">
        <v>1.86078768064244E-6</v>
      </c>
      <c r="Y37" s="6">
        <v>2.9367676871144E-6</v>
      </c>
      <c r="Z37" s="6">
        <v>2.77740175925852E-6</v>
      </c>
      <c r="AA37" s="6">
        <v>2.7750052791648998E-6</v>
      </c>
      <c r="AB37" s="6">
        <v>1.034996239955556E-5</v>
      </c>
      <c r="AC37" s="6">
        <v>1.141717869E-7</v>
      </c>
      <c r="AD37" s="6">
        <v>6.7464799999999997E-11</v>
      </c>
      <c r="AE37" s="60"/>
      <c r="AF37" s="26">
        <v>11.98240056</v>
      </c>
      <c r="AG37" s="26" t="s">
        <v>431</v>
      </c>
      <c r="AH37" s="26">
        <v>3282.1805672476798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9.115338156982812</v>
      </c>
      <c r="F39" s="6">
        <v>1.0933086623246222</v>
      </c>
      <c r="G39" s="6">
        <v>7.9083937534843303</v>
      </c>
      <c r="H39" s="6">
        <v>3.4471419999999998E-3</v>
      </c>
      <c r="I39" s="6">
        <v>1.6720001283066415</v>
      </c>
      <c r="J39" s="6">
        <v>2.0340449283066415</v>
      </c>
      <c r="K39" s="6">
        <v>2.4064260173066412</v>
      </c>
      <c r="L39" s="6">
        <v>0.14080696888090188</v>
      </c>
      <c r="M39" s="6">
        <v>6.768292230434346</v>
      </c>
      <c r="N39" s="6">
        <v>0.80719622551195847</v>
      </c>
      <c r="O39" s="6">
        <v>7.6437646656383265E-2</v>
      </c>
      <c r="P39" s="6">
        <v>4.6292086460331477E-2</v>
      </c>
      <c r="Q39" s="6">
        <v>6.0877030166331475E-2</v>
      </c>
      <c r="R39" s="6">
        <v>0.85298517549252928</v>
      </c>
      <c r="S39" s="6">
        <v>0.16588308696730472</v>
      </c>
      <c r="T39" s="6">
        <v>6.964370664772229</v>
      </c>
      <c r="U39" s="6">
        <v>1.4496222936885407E-2</v>
      </c>
      <c r="V39" s="6">
        <v>3.153718330002774</v>
      </c>
      <c r="W39" s="6">
        <v>1.1607671434504936</v>
      </c>
      <c r="X39" s="6">
        <v>0.12583250564512444</v>
      </c>
      <c r="Y39" s="6">
        <v>0.20267085008286137</v>
      </c>
      <c r="Z39" s="6">
        <v>8.8498448296068288E-2</v>
      </c>
      <c r="AA39" s="6">
        <v>7.3758357143163186E-2</v>
      </c>
      <c r="AB39" s="6">
        <v>0.49076011298651462</v>
      </c>
      <c r="AC39" s="6">
        <v>3.3784520273559597E-2</v>
      </c>
      <c r="AD39" s="6">
        <v>0.56199399999999999</v>
      </c>
      <c r="AE39" s="60"/>
      <c r="AF39" s="26">
        <v>44871.404151802475</v>
      </c>
      <c r="AG39" s="26">
        <v>3305.44</v>
      </c>
      <c r="AH39" s="26">
        <v>90172.125694189483</v>
      </c>
      <c r="AI39" s="26">
        <v>8190.7428547747249</v>
      </c>
      <c r="AJ39" s="26" t="s">
        <v>433</v>
      </c>
      <c r="AK39" s="26" t="s">
        <v>431</v>
      </c>
      <c r="AL39" s="49" t="s">
        <v>49</v>
      </c>
    </row>
    <row r="40" spans="1:38" s="2" customFormat="1" ht="26.25" customHeight="1" thickBot="1" x14ac:dyDescent="0.25">
      <c r="A40" s="70" t="s">
        <v>70</v>
      </c>
      <c r="B40" s="70" t="s">
        <v>105</v>
      </c>
      <c r="C40" s="71" t="s">
        <v>391</v>
      </c>
      <c r="D40" s="72"/>
      <c r="E40" s="6">
        <v>4.4817883000000003E-2</v>
      </c>
      <c r="F40" s="6">
        <v>3.6841274039999998</v>
      </c>
      <c r="G40" s="6">
        <v>3.2418003000000001E-2</v>
      </c>
      <c r="H40" s="6">
        <v>4.8628000000000003E-5</v>
      </c>
      <c r="I40" s="6">
        <v>6.0978259E-2</v>
      </c>
      <c r="J40" s="6">
        <v>6.0978259E-2</v>
      </c>
      <c r="K40" s="6">
        <v>6.0978259E-2</v>
      </c>
      <c r="L40" s="6">
        <v>3.0472920000000001E-3</v>
      </c>
      <c r="M40" s="6">
        <v>10.062433738999999</v>
      </c>
      <c r="N40" s="6">
        <v>8.1045003000000004E-2</v>
      </c>
      <c r="O40" s="6">
        <v>1.6208800000000001E-4</v>
      </c>
      <c r="P40" s="6" t="s">
        <v>432</v>
      </c>
      <c r="Q40" s="6" t="s">
        <v>432</v>
      </c>
      <c r="R40" s="6">
        <v>8.1044899999999998E-4</v>
      </c>
      <c r="S40" s="6">
        <v>2.7555303E-2</v>
      </c>
      <c r="T40" s="6">
        <v>1.1346310000000001E-3</v>
      </c>
      <c r="U40" s="6">
        <v>1.6208800000000001E-4</v>
      </c>
      <c r="V40" s="6">
        <v>1.6208999000000002E-2</v>
      </c>
      <c r="W40" s="6" t="s">
        <v>432</v>
      </c>
      <c r="X40" s="6">
        <v>6.4835999999999995E-4</v>
      </c>
      <c r="Y40" s="6">
        <v>6.4835999999999995E-4</v>
      </c>
      <c r="Z40" s="6">
        <v>5.5758960000000003E-4</v>
      </c>
      <c r="AA40" s="6">
        <v>1.2805109999999999E-4</v>
      </c>
      <c r="AB40" s="6">
        <v>1.9823607000000001E-3</v>
      </c>
      <c r="AC40" s="6" t="s">
        <v>431</v>
      </c>
      <c r="AD40" s="6" t="s">
        <v>431</v>
      </c>
      <c r="AE40" s="60"/>
      <c r="AF40" s="26">
        <v>682.56098999999995</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16.435660652999999</v>
      </c>
      <c r="F41" s="6">
        <v>26.923283756</v>
      </c>
      <c r="G41" s="6">
        <v>5.4585302960000002</v>
      </c>
      <c r="H41" s="6">
        <v>0.44378926200000002</v>
      </c>
      <c r="I41" s="6">
        <v>31.337444832999999</v>
      </c>
      <c r="J41" s="6">
        <v>32.109228039000001</v>
      </c>
      <c r="K41" s="6">
        <v>33.690987618000001</v>
      </c>
      <c r="L41" s="6">
        <v>3.9062569410000001</v>
      </c>
      <c r="M41" s="6">
        <v>222.24058959600001</v>
      </c>
      <c r="N41" s="6">
        <v>2.079144039</v>
      </c>
      <c r="O41" s="6">
        <v>1.000719505</v>
      </c>
      <c r="P41" s="6">
        <v>6.5653664E-2</v>
      </c>
      <c r="Q41" s="6">
        <v>3.051355E-2</v>
      </c>
      <c r="R41" s="6">
        <v>1.7820081059999999</v>
      </c>
      <c r="S41" s="6">
        <v>0.46934979300000002</v>
      </c>
      <c r="T41" s="6">
        <v>0.15431052000000001</v>
      </c>
      <c r="U41" s="6">
        <v>4.0318804999999999E-2</v>
      </c>
      <c r="V41" s="6">
        <v>39.433643791000001</v>
      </c>
      <c r="W41" s="6">
        <v>33.993905191602003</v>
      </c>
      <c r="X41" s="6">
        <v>5.9774520332233996</v>
      </c>
      <c r="Y41" s="6">
        <v>5.6869672936799196</v>
      </c>
      <c r="Z41" s="6">
        <v>2.1232729815355</v>
      </c>
      <c r="AA41" s="6">
        <v>3.45775114925488</v>
      </c>
      <c r="AB41" s="6">
        <v>17.2454434576937</v>
      </c>
      <c r="AC41" s="6">
        <v>0.38486500000000001</v>
      </c>
      <c r="AD41" s="6">
        <v>2.8600000000000001E-3</v>
      </c>
      <c r="AE41" s="60"/>
      <c r="AF41" s="26">
        <v>91869.405679999996</v>
      </c>
      <c r="AG41" s="26" t="s">
        <v>431</v>
      </c>
      <c r="AH41" s="26">
        <v>122072.71672304609</v>
      </c>
      <c r="AI41" s="26">
        <v>76970.976436619996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21.013771421000001</v>
      </c>
      <c r="F43" s="6">
        <v>1.536069809</v>
      </c>
      <c r="G43" s="6">
        <v>1.075278824</v>
      </c>
      <c r="H43" s="6" t="s">
        <v>432</v>
      </c>
      <c r="I43" s="6">
        <v>0.92620973900000003</v>
      </c>
      <c r="J43" s="6">
        <v>0.93286292800000004</v>
      </c>
      <c r="K43" s="6">
        <v>0.94649121400000003</v>
      </c>
      <c r="L43" s="6">
        <v>0.57171228500000004</v>
      </c>
      <c r="M43" s="6">
        <v>4.4753939110000003</v>
      </c>
      <c r="N43" s="6">
        <v>7.9803909000000006E-2</v>
      </c>
      <c r="O43" s="6">
        <v>3.6597586000000001E-2</v>
      </c>
      <c r="P43" s="6">
        <v>5.5230970000000002E-3</v>
      </c>
      <c r="Q43" s="6">
        <v>3.8370890000000001E-3</v>
      </c>
      <c r="R43" s="6">
        <v>7.0731616999999997E-2</v>
      </c>
      <c r="S43" s="6">
        <v>2.3509835E-2</v>
      </c>
      <c r="T43" s="6">
        <v>2.7360348E-2</v>
      </c>
      <c r="U43" s="6">
        <v>6.4587810000000002E-3</v>
      </c>
      <c r="V43" s="6">
        <v>2.6702624199999998</v>
      </c>
      <c r="W43" s="6">
        <v>0.3018087356954815</v>
      </c>
      <c r="X43" s="6">
        <v>2.8105195752070117E-2</v>
      </c>
      <c r="Y43" s="6">
        <v>4.5265523482658811E-2</v>
      </c>
      <c r="Z43" s="6">
        <v>1.4120925538167999E-2</v>
      </c>
      <c r="AA43" s="6">
        <v>1.1320655324265882E-2</v>
      </c>
      <c r="AB43" s="6">
        <v>9.8812300097162811E-2</v>
      </c>
      <c r="AC43" s="6">
        <v>1.8748000000000001E-2</v>
      </c>
      <c r="AD43" s="6">
        <v>1.787E-2</v>
      </c>
      <c r="AE43" s="60"/>
      <c r="AF43" s="26">
        <v>24003.590670587353</v>
      </c>
      <c r="AG43" s="26" t="s">
        <v>433</v>
      </c>
      <c r="AH43" s="26">
        <v>13269.81688</v>
      </c>
      <c r="AI43" s="26">
        <v>2961.4086552892031</v>
      </c>
      <c r="AJ43" s="26" t="s">
        <v>433</v>
      </c>
      <c r="AK43" s="26" t="s">
        <v>431</v>
      </c>
      <c r="AL43" s="49" t="s">
        <v>49</v>
      </c>
    </row>
    <row r="44" spans="1:38" s="2" customFormat="1" ht="26.25" customHeight="1" thickBot="1" x14ac:dyDescent="0.25">
      <c r="A44" s="70" t="s">
        <v>70</v>
      </c>
      <c r="B44" s="70" t="s">
        <v>111</v>
      </c>
      <c r="C44" s="71" t="s">
        <v>112</v>
      </c>
      <c r="D44" s="72"/>
      <c r="E44" s="6">
        <v>35.830314862000002</v>
      </c>
      <c r="F44" s="6">
        <v>4.0667371640000001</v>
      </c>
      <c r="G44" s="6">
        <v>6.9858077000000005E-2</v>
      </c>
      <c r="H44" s="6">
        <v>2.2558291000000001E-2</v>
      </c>
      <c r="I44" s="6">
        <v>1.309903161</v>
      </c>
      <c r="J44" s="6">
        <v>1.309903161</v>
      </c>
      <c r="K44" s="6">
        <v>1.309903161</v>
      </c>
      <c r="L44" s="6">
        <v>0.82809117399999999</v>
      </c>
      <c r="M44" s="6">
        <v>24.334295037</v>
      </c>
      <c r="N44" s="6" t="s">
        <v>432</v>
      </c>
      <c r="O44" s="6">
        <v>2.8231686999999998E-2</v>
      </c>
      <c r="P44" s="6" t="s">
        <v>432</v>
      </c>
      <c r="Q44" s="6" t="s">
        <v>432</v>
      </c>
      <c r="R44" s="6">
        <v>0.14115846000000001</v>
      </c>
      <c r="S44" s="6">
        <v>4.7993873059999999</v>
      </c>
      <c r="T44" s="6">
        <v>0.19762183799999999</v>
      </c>
      <c r="U44" s="6">
        <v>2.8231686999999998E-2</v>
      </c>
      <c r="V44" s="6">
        <v>2.8231690029999998</v>
      </c>
      <c r="W44" s="6" t="s">
        <v>432</v>
      </c>
      <c r="X44" s="6">
        <v>8.476272E-2</v>
      </c>
      <c r="Y44" s="6">
        <v>0.14109079999999999</v>
      </c>
      <c r="Z44" s="6">
        <v>9.7117013599999996E-2</v>
      </c>
      <c r="AA44" s="6">
        <v>2.23030351E-2</v>
      </c>
      <c r="AB44" s="6">
        <v>0.34527356869999998</v>
      </c>
      <c r="AC44" s="6" t="s">
        <v>431</v>
      </c>
      <c r="AD44" s="6" t="s">
        <v>431</v>
      </c>
      <c r="AE44" s="60"/>
      <c r="AF44" s="26">
        <v>121671.88655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9.6436877370000005</v>
      </c>
      <c r="F45" s="6">
        <v>0.39314656100000001</v>
      </c>
      <c r="G45" s="6">
        <v>0.40211962000000001</v>
      </c>
      <c r="H45" s="6" t="s">
        <v>432</v>
      </c>
      <c r="I45" s="6">
        <v>0.180830031</v>
      </c>
      <c r="J45" s="6">
        <v>0.21242978600000001</v>
      </c>
      <c r="K45" s="6">
        <v>0.21242978600000001</v>
      </c>
      <c r="L45" s="6">
        <v>9.5715049999999992E-3</v>
      </c>
      <c r="M45" s="6">
        <v>0.89201195200000005</v>
      </c>
      <c r="N45" s="6">
        <v>2.6137777000000001E-2</v>
      </c>
      <c r="O45" s="6">
        <v>2.0106009999999999E-3</v>
      </c>
      <c r="P45" s="6">
        <v>6.0317970000000002E-3</v>
      </c>
      <c r="Q45" s="6">
        <v>8.0423939999999996E-3</v>
      </c>
      <c r="R45" s="6">
        <v>1.0052989999999999E-2</v>
      </c>
      <c r="S45" s="6">
        <v>0.176932635</v>
      </c>
      <c r="T45" s="6">
        <v>0.201059813</v>
      </c>
      <c r="U45" s="6">
        <v>2.0105978E-2</v>
      </c>
      <c r="V45" s="6">
        <v>0.24127177</v>
      </c>
      <c r="W45" s="6">
        <v>2.613777541011E-2</v>
      </c>
      <c r="X45" s="6">
        <v>4.0211962169399998E-4</v>
      </c>
      <c r="Y45" s="6">
        <v>2.0105981084700001E-3</v>
      </c>
      <c r="Z45" s="6">
        <v>2.0105981084700001E-3</v>
      </c>
      <c r="AA45" s="6">
        <v>2.0105981084699999E-4</v>
      </c>
      <c r="AB45" s="6">
        <v>4.6243756494810002E-3</v>
      </c>
      <c r="AC45" s="6">
        <v>1.6083E-2</v>
      </c>
      <c r="AD45" s="6">
        <v>7.6420000000000004E-3</v>
      </c>
      <c r="AE45" s="60"/>
      <c r="AF45" s="26">
        <v>8665.6778475056999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3.8164804499999998</v>
      </c>
      <c r="F47" s="6">
        <v>0.11979701099999999</v>
      </c>
      <c r="G47" s="6">
        <v>0.15691618299999999</v>
      </c>
      <c r="H47" s="6">
        <v>1.0291580000000001E-3</v>
      </c>
      <c r="I47" s="6">
        <v>5.0735664E-2</v>
      </c>
      <c r="J47" s="6">
        <v>5.7646129999999997E-2</v>
      </c>
      <c r="K47" s="6">
        <v>6.1209331999999998E-2</v>
      </c>
      <c r="L47" s="6">
        <v>1.3964512E-2</v>
      </c>
      <c r="M47" s="6">
        <v>0.71897860199999997</v>
      </c>
      <c r="N47" s="6">
        <v>4.8295789999999998E-2</v>
      </c>
      <c r="O47" s="6">
        <v>4.35485E-4</v>
      </c>
      <c r="P47" s="6">
        <v>1.1657849999999999E-3</v>
      </c>
      <c r="Q47" s="6">
        <v>1.127166E-3</v>
      </c>
      <c r="R47" s="6">
        <v>4.9902239999999997E-3</v>
      </c>
      <c r="S47" s="6">
        <v>8.0062634999999993E-2</v>
      </c>
      <c r="T47" s="6">
        <v>2.7919899000000001E-2</v>
      </c>
      <c r="U47" s="6">
        <v>2.8610799999999998E-3</v>
      </c>
      <c r="V47" s="6">
        <v>6.3856204E-2</v>
      </c>
      <c r="W47" s="6">
        <v>8.404841578E-3</v>
      </c>
      <c r="X47" s="6">
        <v>4.3431101112208296E-4</v>
      </c>
      <c r="Y47" s="6">
        <v>1.108830902749082E-3</v>
      </c>
      <c r="Z47" s="6">
        <v>7.1865618427567591E-4</v>
      </c>
      <c r="AA47" s="6">
        <v>3.8422996400579542E-4</v>
      </c>
      <c r="AB47" s="6">
        <v>2.6460280637530002E-3</v>
      </c>
      <c r="AC47" s="6">
        <v>2.1350000000000002E-3</v>
      </c>
      <c r="AD47" s="6">
        <v>1.9919999999999998E-3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1.1283004E-3</v>
      </c>
      <c r="F49" s="6">
        <v>9.6532341999999993E-3</v>
      </c>
      <c r="G49" s="6">
        <v>1.0029338E-3</v>
      </c>
      <c r="H49" s="6">
        <v>4.6385671999999998E-3</v>
      </c>
      <c r="I49" s="6">
        <v>7.8855641399999996E-2</v>
      </c>
      <c r="J49" s="6">
        <v>0.18742318699999999</v>
      </c>
      <c r="K49" s="6">
        <v>0.43527311320000001</v>
      </c>
      <c r="L49" s="6" t="s">
        <v>432</v>
      </c>
      <c r="M49" s="6">
        <v>0.57681209460000005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16.621561409200002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6.7200000034899998E-4</v>
      </c>
      <c r="AL51" s="49" t="s">
        <v>130</v>
      </c>
    </row>
    <row r="52" spans="1:38" s="2" customFormat="1" ht="26.25" customHeight="1" thickBot="1" x14ac:dyDescent="0.25">
      <c r="A52" s="70" t="s">
        <v>119</v>
      </c>
      <c r="B52" s="74" t="s">
        <v>131</v>
      </c>
      <c r="C52" s="76" t="s">
        <v>392</v>
      </c>
      <c r="D52" s="73"/>
      <c r="E52" s="6">
        <v>1.4295991538499999</v>
      </c>
      <c r="F52" s="6">
        <v>0.625815042762222</v>
      </c>
      <c r="G52" s="6">
        <v>18.804465187618401</v>
      </c>
      <c r="H52" s="6">
        <v>6.1552266524011997E-3</v>
      </c>
      <c r="I52" s="6">
        <v>0.112855591809</v>
      </c>
      <c r="J52" s="6">
        <v>0.25996303924000003</v>
      </c>
      <c r="K52" s="6">
        <v>0.33929879451</v>
      </c>
      <c r="L52" s="6">
        <v>1.7879521000000001E-4</v>
      </c>
      <c r="M52" s="6">
        <v>0.50559568304432001</v>
      </c>
      <c r="N52" s="6">
        <v>1.21644795502E-3</v>
      </c>
      <c r="O52" s="6">
        <v>2.5044516720999999E-4</v>
      </c>
      <c r="P52" s="6">
        <v>2.8622304823999999E-4</v>
      </c>
      <c r="Q52" s="6">
        <v>7.1555762059999999E-5</v>
      </c>
      <c r="R52" s="6">
        <v>1.2522258360500001E-3</v>
      </c>
      <c r="S52" s="6">
        <v>5.3666821544999998E-4</v>
      </c>
      <c r="T52" s="6">
        <v>2.3613401479800002E-3</v>
      </c>
      <c r="U52" s="6">
        <v>7.1555762059999999E-5</v>
      </c>
      <c r="V52" s="6">
        <v>4.6511245339000002E-4</v>
      </c>
      <c r="W52" s="6">
        <v>1.7743880598099999E-4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65.422508108000002</v>
      </c>
      <c r="AL52" s="49" t="s">
        <v>132</v>
      </c>
    </row>
    <row r="53" spans="1:38" s="2" customFormat="1" ht="26.25" customHeight="1" thickBot="1" x14ac:dyDescent="0.25">
      <c r="A53" s="70" t="s">
        <v>119</v>
      </c>
      <c r="B53" s="74" t="s">
        <v>133</v>
      </c>
      <c r="C53" s="76" t="s">
        <v>134</v>
      </c>
      <c r="D53" s="73"/>
      <c r="E53" s="6" t="s">
        <v>431</v>
      </c>
      <c r="F53" s="6">
        <v>5.5838964522686707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1013628904.4778957</v>
      </c>
      <c r="AL53" s="49" t="s">
        <v>135</v>
      </c>
    </row>
    <row r="54" spans="1:38" s="2" customFormat="1" ht="37.5" customHeight="1" thickBot="1" x14ac:dyDescent="0.25">
      <c r="A54" s="70" t="s">
        <v>119</v>
      </c>
      <c r="B54" s="74" t="s">
        <v>136</v>
      </c>
      <c r="C54" s="76" t="s">
        <v>137</v>
      </c>
      <c r="D54" s="73"/>
      <c r="E54" s="6" t="s">
        <v>431</v>
      </c>
      <c r="F54" s="6">
        <v>0.92029800426557362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1061.7475697199322</v>
      </c>
      <c r="AL54" s="49" t="s">
        <v>419</v>
      </c>
    </row>
    <row r="55" spans="1:38" s="2" customFormat="1" ht="26.25" customHeight="1" thickBot="1" x14ac:dyDescent="0.25">
      <c r="A55" s="70" t="s">
        <v>119</v>
      </c>
      <c r="B55" s="74" t="s">
        <v>138</v>
      </c>
      <c r="C55" s="76" t="s">
        <v>139</v>
      </c>
      <c r="D55" s="73"/>
      <c r="E55" s="6">
        <v>3.2383275616977802</v>
      </c>
      <c r="F55" s="6">
        <v>0.40089106469956559</v>
      </c>
      <c r="G55" s="6">
        <v>3.0688832320540258</v>
      </c>
      <c r="H55" s="6" t="s">
        <v>432</v>
      </c>
      <c r="I55" s="6">
        <v>1.8868985432399999E-2</v>
      </c>
      <c r="J55" s="6">
        <v>1.8868985432399999E-2</v>
      </c>
      <c r="K55" s="6">
        <v>1.8868985432399999E-2</v>
      </c>
      <c r="L55" s="6">
        <v>4.7173388581000001E-4</v>
      </c>
      <c r="M55" s="6">
        <v>1.0018503157833742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6402.3099659264399</v>
      </c>
      <c r="AG55" s="26" t="s">
        <v>431</v>
      </c>
      <c r="AH55" s="26">
        <v>205.00637005158126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15009.122623445501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5.8779422193478002E-2</v>
      </c>
      <c r="J58" s="6">
        <v>0.39186281461852002</v>
      </c>
      <c r="K58" s="6">
        <v>0.78372562923704003</v>
      </c>
      <c r="L58" s="6">
        <v>2.703852557993988E-4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1907.5127260826</v>
      </c>
      <c r="AL58" s="49" t="s">
        <v>148</v>
      </c>
    </row>
    <row r="59" spans="1:38" s="2" customFormat="1" ht="26.25" customHeight="1" thickBot="1" x14ac:dyDescent="0.25">
      <c r="A59" s="70" t="s">
        <v>53</v>
      </c>
      <c r="B59" s="78" t="s">
        <v>149</v>
      </c>
      <c r="C59" s="71" t="s">
        <v>402</v>
      </c>
      <c r="D59" s="72"/>
      <c r="E59" s="6" t="s">
        <v>432</v>
      </c>
      <c r="F59" s="6">
        <v>7.2469709455000003E-2</v>
      </c>
      <c r="G59" s="6" t="s">
        <v>432</v>
      </c>
      <c r="H59" s="6">
        <v>0.11557822677</v>
      </c>
      <c r="I59" s="6">
        <v>0.75785436872900003</v>
      </c>
      <c r="J59" s="6">
        <v>0.86227335118699999</v>
      </c>
      <c r="K59" s="6">
        <v>0.98496727723099997</v>
      </c>
      <c r="L59" s="6">
        <v>1.58662909217304E-3</v>
      </c>
      <c r="M59" s="6" t="s">
        <v>432</v>
      </c>
      <c r="N59" s="6">
        <v>8.4794557241412001</v>
      </c>
      <c r="O59" s="6">
        <v>0.38898807826413001</v>
      </c>
      <c r="P59" s="6">
        <v>2.2083759000000001E-3</v>
      </c>
      <c r="Q59" s="6">
        <v>0.88462368639699995</v>
      </c>
      <c r="R59" s="6">
        <v>1.10816677181791</v>
      </c>
      <c r="S59" s="6">
        <v>1.256326955313E-2</v>
      </c>
      <c r="T59" s="6">
        <v>1.22732039568948</v>
      </c>
      <c r="U59" s="6">
        <v>4.3450543644661801</v>
      </c>
      <c r="V59" s="6">
        <v>0.30925359899999999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4254.0277385999998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1.1042996220000001</v>
      </c>
      <c r="J60" s="6">
        <v>9.0097358780000008</v>
      </c>
      <c r="K60" s="6">
        <v>29.436721798000001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180899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0.48207817600000002</v>
      </c>
      <c r="J61" s="6">
        <v>4.81935731</v>
      </c>
      <c r="K61" s="6">
        <v>16.066395996000001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26435224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2.6868001999999998E-2</v>
      </c>
      <c r="J62" s="6">
        <v>0.26868001499999999</v>
      </c>
      <c r="K62" s="6">
        <v>0.53736002199999999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44780.002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0.13753000000000001</v>
      </c>
      <c r="F65" s="6" t="s">
        <v>431</v>
      </c>
      <c r="G65" s="6" t="s">
        <v>431</v>
      </c>
      <c r="H65" s="6">
        <v>7.5500000000000003E-3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9.3585100000000002E-4</v>
      </c>
      <c r="J67" s="6">
        <v>1.2478019999999999E-3</v>
      </c>
      <c r="K67" s="6">
        <v>1.559752E-3</v>
      </c>
      <c r="L67" s="6">
        <v>1.6844999999999999E-5</v>
      </c>
      <c r="M67" s="6">
        <v>2.3650799120000001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4.8840840000000003E-3</v>
      </c>
      <c r="F68" s="6" t="s">
        <v>432</v>
      </c>
      <c r="G68" s="6">
        <v>0.17953531</v>
      </c>
      <c r="H68" s="6" t="s">
        <v>432</v>
      </c>
      <c r="I68" s="6">
        <v>8.1401400000000006E-3</v>
      </c>
      <c r="J68" s="6">
        <v>1.085352E-2</v>
      </c>
      <c r="K68" s="6">
        <v>1.35669E-2</v>
      </c>
      <c r="L68" s="6">
        <v>1.4652299999999999E-4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0.57052250120030001</v>
      </c>
      <c r="I69" s="6">
        <v>2.1300077704619999E-3</v>
      </c>
      <c r="J69" s="6">
        <v>2.8400103599669998E-3</v>
      </c>
      <c r="K69" s="6">
        <v>3.5500129501210001E-3</v>
      </c>
      <c r="L69" s="6">
        <v>3.8340139683999999E-5</v>
      </c>
      <c r="M69" s="6">
        <v>8.0324856272100007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0.43310999999999999</v>
      </c>
      <c r="F70" s="6">
        <v>8.4309449680000004</v>
      </c>
      <c r="G70" s="6">
        <v>2.5379973364440001</v>
      </c>
      <c r="H70" s="6">
        <v>0.27766744782392089</v>
      </c>
      <c r="I70" s="6">
        <v>1.511537717994569</v>
      </c>
      <c r="J70" s="6">
        <v>1.969272234921092</v>
      </c>
      <c r="K70" s="6">
        <v>2.5409069519036152</v>
      </c>
      <c r="L70" s="6">
        <v>2.7465854696402E-2</v>
      </c>
      <c r="M70" s="6">
        <v>0.247187246</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1.077072412198834</v>
      </c>
      <c r="F72" s="6">
        <v>0.61557182824025602</v>
      </c>
      <c r="G72" s="6">
        <v>0.92175782246772464</v>
      </c>
      <c r="H72" s="6" t="s">
        <v>432</v>
      </c>
      <c r="I72" s="6">
        <v>0.83263039621400003</v>
      </c>
      <c r="J72" s="6">
        <v>1.022762686280088</v>
      </c>
      <c r="K72" s="6">
        <v>1.9358820031355679</v>
      </c>
      <c r="L72" s="6">
        <v>2.1854764070082921E-2</v>
      </c>
      <c r="M72" s="6">
        <v>66.194034609189998</v>
      </c>
      <c r="N72" s="6">
        <v>27.441620144459002</v>
      </c>
      <c r="O72" s="6">
        <v>1.146801330125</v>
      </c>
      <c r="P72" s="6">
        <v>0.69646197083320005</v>
      </c>
      <c r="Q72" s="6">
        <v>7.6553045221670002E-2</v>
      </c>
      <c r="R72" s="6">
        <v>1.6649885402905</v>
      </c>
      <c r="S72" s="6">
        <v>1.3605787829860001</v>
      </c>
      <c r="T72" s="6">
        <v>3.6974699011590002</v>
      </c>
      <c r="U72" s="6">
        <v>8.1030686877999997E-2</v>
      </c>
      <c r="V72" s="6">
        <v>20.349048061236999</v>
      </c>
      <c r="W72" s="6">
        <v>44.503622372099997</v>
      </c>
      <c r="X72" s="6" t="s">
        <v>434</v>
      </c>
      <c r="Y72" s="6" t="s">
        <v>434</v>
      </c>
      <c r="Z72" s="6" t="s">
        <v>434</v>
      </c>
      <c r="AA72" s="6" t="s">
        <v>434</v>
      </c>
      <c r="AB72" s="6">
        <v>11.556276540420001</v>
      </c>
      <c r="AC72" s="6">
        <v>0.10732893</v>
      </c>
      <c r="AD72" s="6">
        <v>20.596921741749998</v>
      </c>
      <c r="AE72" s="60"/>
      <c r="AF72" s="26" t="s">
        <v>431</v>
      </c>
      <c r="AG72" s="26" t="s">
        <v>431</v>
      </c>
      <c r="AH72" s="26" t="s">
        <v>431</v>
      </c>
      <c r="AI72" s="26" t="s">
        <v>431</v>
      </c>
      <c r="AJ72" s="26" t="s">
        <v>431</v>
      </c>
      <c r="AK72" s="26">
        <v>11269.329606699999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4.1143583999999997E-2</v>
      </c>
      <c r="J73" s="6">
        <v>5.8286744000000001E-2</v>
      </c>
      <c r="K73" s="6">
        <v>6.8572640000000004E-2</v>
      </c>
      <c r="L73" s="6">
        <v>4.1143584000000004E-3</v>
      </c>
      <c r="M73" s="6" t="s">
        <v>432</v>
      </c>
      <c r="N73" s="6">
        <v>3.728011824E-2</v>
      </c>
      <c r="O73" s="6">
        <v>1.13234004E-3</v>
      </c>
      <c r="P73" s="6" t="s">
        <v>432</v>
      </c>
      <c r="Q73" s="6">
        <v>2.6421267599999998E-3</v>
      </c>
      <c r="R73" s="6">
        <v>7.2585900000000003E-4</v>
      </c>
      <c r="S73" s="6">
        <v>1.4226836399999999E-3</v>
      </c>
      <c r="T73" s="6">
        <v>3.4841232000000001E-4</v>
      </c>
      <c r="U73" s="6" t="s">
        <v>432</v>
      </c>
      <c r="V73" s="6">
        <v>0.18030337560000001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t="s">
        <v>433</v>
      </c>
      <c r="F74" s="6" t="s">
        <v>432</v>
      </c>
      <c r="G74" s="6" t="s">
        <v>433</v>
      </c>
      <c r="H74" s="6" t="s">
        <v>432</v>
      </c>
      <c r="I74" s="6">
        <v>8.3041198999999996E-2</v>
      </c>
      <c r="J74" s="6">
        <v>0.211377601</v>
      </c>
      <c r="K74" s="6">
        <v>0.30196800000000001</v>
      </c>
      <c r="L74" s="6">
        <v>1.9099469999999999E-3</v>
      </c>
      <c r="M74" s="6" t="s">
        <v>433</v>
      </c>
      <c r="N74" s="6" t="s">
        <v>432</v>
      </c>
      <c r="O74" s="6" t="s">
        <v>432</v>
      </c>
      <c r="P74" s="6" t="s">
        <v>432</v>
      </c>
      <c r="Q74" s="6" t="s">
        <v>432</v>
      </c>
      <c r="R74" s="6" t="s">
        <v>432</v>
      </c>
      <c r="S74" s="6" t="s">
        <v>432</v>
      </c>
      <c r="T74" s="6" t="s">
        <v>432</v>
      </c>
      <c r="U74" s="6" t="s">
        <v>432</v>
      </c>
      <c r="V74" s="6" t="s">
        <v>432</v>
      </c>
      <c r="W74" s="6">
        <v>5.28444</v>
      </c>
      <c r="X74" s="6" t="s">
        <v>433</v>
      </c>
      <c r="Y74" s="6" t="s">
        <v>433</v>
      </c>
      <c r="Z74" s="6" t="s">
        <v>433</v>
      </c>
      <c r="AA74" s="6" t="s">
        <v>433</v>
      </c>
      <c r="AB74" s="6" t="s">
        <v>433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1.12381507</v>
      </c>
      <c r="H76" s="6" t="s">
        <v>432</v>
      </c>
      <c r="I76" s="6">
        <v>1.798104112E-3</v>
      </c>
      <c r="J76" s="6">
        <v>3.596208224E-3</v>
      </c>
      <c r="K76" s="6">
        <v>4.4952602799999998E-3</v>
      </c>
      <c r="L76" s="6" t="s">
        <v>432</v>
      </c>
      <c r="M76" s="6" t="s">
        <v>432</v>
      </c>
      <c r="N76" s="6">
        <v>0.24723931539999999</v>
      </c>
      <c r="O76" s="6">
        <v>1.12381507E-2</v>
      </c>
      <c r="P76" s="6" t="s">
        <v>432</v>
      </c>
      <c r="Q76" s="6">
        <v>6.7428904200000001E-2</v>
      </c>
      <c r="R76" s="6" t="s">
        <v>432</v>
      </c>
      <c r="S76" s="6" t="s">
        <v>432</v>
      </c>
      <c r="T76" s="6" t="s">
        <v>432</v>
      </c>
      <c r="U76" s="6" t="s">
        <v>432</v>
      </c>
      <c r="V76" s="6">
        <v>1.12381507E-2</v>
      </c>
      <c r="W76" s="6">
        <v>0.71924164479999997</v>
      </c>
      <c r="X76" s="6" t="s">
        <v>432</v>
      </c>
      <c r="Y76" s="6" t="s">
        <v>432</v>
      </c>
      <c r="Z76" s="6" t="s">
        <v>432</v>
      </c>
      <c r="AA76" s="6" t="s">
        <v>432</v>
      </c>
      <c r="AB76" s="6" t="s">
        <v>432</v>
      </c>
      <c r="AC76" s="6" t="s">
        <v>432</v>
      </c>
      <c r="AD76" s="6">
        <v>5.8438383639999999E-4</v>
      </c>
      <c r="AE76" s="60"/>
      <c r="AF76" s="26" t="s">
        <v>431</v>
      </c>
      <c r="AG76" s="26" t="s">
        <v>431</v>
      </c>
      <c r="AH76" s="26" t="s">
        <v>431</v>
      </c>
      <c r="AI76" s="26" t="s">
        <v>431</v>
      </c>
      <c r="AJ76" s="26" t="s">
        <v>431</v>
      </c>
      <c r="AK76" s="26">
        <v>224.763014</v>
      </c>
      <c r="AL76" s="49" t="s">
        <v>193</v>
      </c>
    </row>
    <row r="77" spans="1:38" s="2" customFormat="1" ht="26.25" customHeight="1" thickBot="1" x14ac:dyDescent="0.25">
      <c r="A77" s="70" t="s">
        <v>53</v>
      </c>
      <c r="B77" s="70" t="s">
        <v>194</v>
      </c>
      <c r="C77" s="71" t="s">
        <v>195</v>
      </c>
      <c r="D77" s="72"/>
      <c r="E77" s="6" t="s">
        <v>432</v>
      </c>
      <c r="F77" s="6" t="s">
        <v>432</v>
      </c>
      <c r="G77" s="6">
        <v>0.77586910216000005</v>
      </c>
      <c r="H77" s="6" t="s">
        <v>432</v>
      </c>
      <c r="I77" s="6">
        <v>8.12063365616E-3</v>
      </c>
      <c r="J77" s="6">
        <v>8.8569644626399994E-3</v>
      </c>
      <c r="K77" s="6">
        <v>1.011502526912E-2</v>
      </c>
      <c r="L77" s="6" t="s">
        <v>432</v>
      </c>
      <c r="M77" s="6" t="s">
        <v>432</v>
      </c>
      <c r="N77" s="6">
        <v>0.15665102205199999</v>
      </c>
      <c r="O77" s="6">
        <v>3.7321928496800001E-2</v>
      </c>
      <c r="P77" s="6">
        <v>0.31314530040324001</v>
      </c>
      <c r="Q77" s="6">
        <v>2.1460080648E-3</v>
      </c>
      <c r="R77" s="6" t="s">
        <v>432</v>
      </c>
      <c r="S77" s="6" t="s">
        <v>432</v>
      </c>
      <c r="T77" s="6" t="s">
        <v>432</v>
      </c>
      <c r="U77" s="6" t="s">
        <v>432</v>
      </c>
      <c r="V77" s="6">
        <v>3.25245241944</v>
      </c>
      <c r="W77" s="6">
        <v>2.9663180107999998</v>
      </c>
      <c r="X77" s="6" t="s">
        <v>432</v>
      </c>
      <c r="Y77" s="6" t="s">
        <v>432</v>
      </c>
      <c r="Z77" s="6" t="s">
        <v>432</v>
      </c>
      <c r="AA77" s="6" t="s">
        <v>432</v>
      </c>
      <c r="AB77" s="6" t="s">
        <v>432</v>
      </c>
      <c r="AC77" s="6" t="s">
        <v>432</v>
      </c>
      <c r="AD77" s="6">
        <v>7.2730596777599999E-4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1.387149</v>
      </c>
      <c r="H78" s="6" t="s">
        <v>432</v>
      </c>
      <c r="I78" s="6">
        <v>7.8699230769999993E-3</v>
      </c>
      <c r="J78" s="6">
        <v>1.0305E-2</v>
      </c>
      <c r="K78" s="6">
        <v>2.5943999999999998E-2</v>
      </c>
      <c r="L78" s="6">
        <v>7.8699230000000002E-6</v>
      </c>
      <c r="M78" s="6" t="s">
        <v>432</v>
      </c>
      <c r="N78" s="6">
        <v>1.0578000000000001</v>
      </c>
      <c r="O78" s="6">
        <v>7.3810000000000001E-2</v>
      </c>
      <c r="P78" s="6">
        <v>1E-3</v>
      </c>
      <c r="Q78" s="6">
        <v>0.28039999999999998</v>
      </c>
      <c r="R78" s="6">
        <v>5.5002360000000001</v>
      </c>
      <c r="S78" s="6">
        <v>3.0865999999999998</v>
      </c>
      <c r="T78" s="6">
        <v>0.122211</v>
      </c>
      <c r="U78" s="6" t="s">
        <v>432</v>
      </c>
      <c r="V78" s="6">
        <v>0.436</v>
      </c>
      <c r="W78" s="6">
        <v>1.2376191599999999</v>
      </c>
      <c r="X78" s="6" t="s">
        <v>432</v>
      </c>
      <c r="Y78" s="6" t="s">
        <v>432</v>
      </c>
      <c r="Z78" s="6" t="s">
        <v>432</v>
      </c>
      <c r="AA78" s="6" t="s">
        <v>432</v>
      </c>
      <c r="AB78" s="6" t="s">
        <v>432</v>
      </c>
      <c r="AC78" s="6" t="s">
        <v>432</v>
      </c>
      <c r="AD78" s="6">
        <v>9.1000000000000003E-5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0.302194776</v>
      </c>
      <c r="H80" s="6" t="s">
        <v>432</v>
      </c>
      <c r="I80" s="6" t="s">
        <v>432</v>
      </c>
      <c r="J80" s="6" t="s">
        <v>432</v>
      </c>
      <c r="K80" s="6">
        <v>0.18596601600000001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85.781497525000006</v>
      </c>
      <c r="G82" s="6" t="s">
        <v>431</v>
      </c>
      <c r="H82" s="6" t="s">
        <v>431</v>
      </c>
      <c r="I82" s="6" t="s">
        <v>432</v>
      </c>
      <c r="J82" s="6" t="s">
        <v>431</v>
      </c>
      <c r="K82" s="6" t="s">
        <v>431</v>
      </c>
      <c r="L82" s="6" t="s">
        <v>431</v>
      </c>
      <c r="M82" s="6" t="s">
        <v>431</v>
      </c>
      <c r="N82" s="6" t="s">
        <v>431</v>
      </c>
      <c r="O82" s="6" t="s">
        <v>431</v>
      </c>
      <c r="P82" s="6">
        <v>0.111558038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0.39749999899999999</v>
      </c>
      <c r="G83" s="6" t="s">
        <v>432</v>
      </c>
      <c r="H83" s="6" t="s">
        <v>431</v>
      </c>
      <c r="I83" s="6">
        <v>3.4769998000000003E-2</v>
      </c>
      <c r="J83" s="6">
        <v>0.50730000399999997</v>
      </c>
      <c r="K83" s="6">
        <v>0.90630000099999997</v>
      </c>
      <c r="L83" s="6">
        <v>1.9818890000000001E-3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2.1162436E-2</v>
      </c>
      <c r="G84" s="6" t="s">
        <v>431</v>
      </c>
      <c r="H84" s="6" t="s">
        <v>431</v>
      </c>
      <c r="I84" s="6">
        <v>1.302304E-2</v>
      </c>
      <c r="J84" s="6">
        <v>6.5115202999999997E-2</v>
      </c>
      <c r="K84" s="6">
        <v>0.26046079900000002</v>
      </c>
      <c r="L84" s="6">
        <v>1.697E-6</v>
      </c>
      <c r="M84" s="6">
        <v>1.5464859999999999E-3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162788</v>
      </c>
      <c r="AL84" s="49" t="s">
        <v>412</v>
      </c>
    </row>
    <row r="85" spans="1:38" s="2" customFormat="1" ht="26.25" customHeight="1" thickBot="1" x14ac:dyDescent="0.25">
      <c r="A85" s="70" t="s">
        <v>208</v>
      </c>
      <c r="B85" s="76" t="s">
        <v>215</v>
      </c>
      <c r="C85" s="82" t="s">
        <v>403</v>
      </c>
      <c r="D85" s="72"/>
      <c r="E85" s="6" t="s">
        <v>431</v>
      </c>
      <c r="F85" s="6">
        <v>58.352930066379002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428.39299999999997</v>
      </c>
      <c r="AL85" s="49" t="s">
        <v>216</v>
      </c>
    </row>
    <row r="86" spans="1:38" s="2" customFormat="1" ht="26.25" customHeight="1" thickBot="1" x14ac:dyDescent="0.25">
      <c r="A86" s="70" t="s">
        <v>208</v>
      </c>
      <c r="B86" s="76" t="s">
        <v>217</v>
      </c>
      <c r="C86" s="80" t="s">
        <v>218</v>
      </c>
      <c r="D86" s="72"/>
      <c r="E86" s="6" t="s">
        <v>431</v>
      </c>
      <c r="F86" s="6">
        <v>9.9686309495900005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84.563795999999996</v>
      </c>
      <c r="AL86" s="49" t="s">
        <v>219</v>
      </c>
    </row>
    <row r="87" spans="1:38" s="2" customFormat="1" ht="26.25" customHeight="1" thickBot="1" x14ac:dyDescent="0.25">
      <c r="A87" s="70" t="s">
        <v>208</v>
      </c>
      <c r="B87" s="76" t="s">
        <v>220</v>
      </c>
      <c r="C87" s="80" t="s">
        <v>221</v>
      </c>
      <c r="D87" s="72"/>
      <c r="E87" s="6" t="s">
        <v>431</v>
      </c>
      <c r="F87" s="6">
        <v>0.15807085600000001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0.2293201778</v>
      </c>
      <c r="AL87" s="49" t="s">
        <v>219</v>
      </c>
    </row>
    <row r="88" spans="1:38" s="2" customFormat="1" ht="26.25" customHeight="1" thickBot="1" x14ac:dyDescent="0.25">
      <c r="A88" s="70" t="s">
        <v>208</v>
      </c>
      <c r="B88" s="76" t="s">
        <v>222</v>
      </c>
      <c r="C88" s="80" t="s">
        <v>223</v>
      </c>
      <c r="D88" s="72"/>
      <c r="E88" s="6" t="s">
        <v>432</v>
      </c>
      <c r="F88" s="6">
        <v>48.220739305000002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11.623862498999999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11.156093628606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0.11426638</v>
      </c>
      <c r="F91" s="6">
        <v>0.30358415999999999</v>
      </c>
      <c r="G91" s="6">
        <v>1.5833862000000001E-2</v>
      </c>
      <c r="H91" s="6">
        <v>0.260304602</v>
      </c>
      <c r="I91" s="6">
        <v>1.965869423</v>
      </c>
      <c r="J91" s="6">
        <v>2.2174285629999999</v>
      </c>
      <c r="K91" s="6">
        <v>2.269386693</v>
      </c>
      <c r="L91" s="6">
        <v>0.76209660000000001</v>
      </c>
      <c r="M91" s="6">
        <v>3.493579843</v>
      </c>
      <c r="N91" s="6">
        <v>4.1105100000000004E-3</v>
      </c>
      <c r="O91" s="6">
        <v>0.33871736099999999</v>
      </c>
      <c r="P91" s="6">
        <v>3.0199999999999998E-7</v>
      </c>
      <c r="Q91" s="6">
        <v>6.9709999999999998E-6</v>
      </c>
      <c r="R91" s="6">
        <v>8.1790000000000001E-5</v>
      </c>
      <c r="S91" s="6">
        <v>0.34103749799999999</v>
      </c>
      <c r="T91" s="6">
        <v>0.16951209</v>
      </c>
      <c r="U91" s="6" t="s">
        <v>432</v>
      </c>
      <c r="V91" s="6">
        <v>0.17071797599999999</v>
      </c>
      <c r="W91" s="6">
        <v>6.2724E-3</v>
      </c>
      <c r="X91" s="6">
        <v>6.9623640000000004E-3</v>
      </c>
      <c r="Y91" s="6">
        <v>2.8225799999999999E-3</v>
      </c>
      <c r="Z91" s="6">
        <v>2.8225799999999999E-3</v>
      </c>
      <c r="AA91" s="6">
        <v>2.8225799999999999E-3</v>
      </c>
      <c r="AB91" s="6">
        <v>1.5430104E-2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1.4815151115</v>
      </c>
      <c r="F92" s="6">
        <v>2.9745922230000001</v>
      </c>
      <c r="G92" s="6">
        <v>2.9630302230000001</v>
      </c>
      <c r="H92" s="6" t="s">
        <v>432</v>
      </c>
      <c r="I92" s="6">
        <v>0.79943646690000003</v>
      </c>
      <c r="J92" s="6">
        <v>1.0659152891999999</v>
      </c>
      <c r="K92" s="6">
        <v>1.3323941115</v>
      </c>
      <c r="L92" s="6">
        <v>2.0785348139400001E-2</v>
      </c>
      <c r="M92" s="6">
        <v>8.1483331132500005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1481.5151115000001</v>
      </c>
      <c r="AL92" s="49" t="s">
        <v>231</v>
      </c>
    </row>
    <row r="93" spans="1:38" s="2" customFormat="1" ht="26.25" customHeight="1" thickBot="1" x14ac:dyDescent="0.25">
      <c r="A93" s="70" t="s">
        <v>53</v>
      </c>
      <c r="B93" s="74" t="s">
        <v>232</v>
      </c>
      <c r="C93" s="71" t="s">
        <v>405</v>
      </c>
      <c r="D93" s="77"/>
      <c r="E93" s="6" t="s">
        <v>431</v>
      </c>
      <c r="F93" s="6">
        <v>27.039392734</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12420.35453395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0.43502823400000001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3367.1759999999999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295.13516700000002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0.12522999900000001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0.98777482800000005</v>
      </c>
      <c r="F99" s="6">
        <v>27.907252661000001</v>
      </c>
      <c r="G99" s="6" t="s">
        <v>431</v>
      </c>
      <c r="H99" s="6">
        <v>33.648673295999998</v>
      </c>
      <c r="I99" s="6">
        <v>0.32384997999999998</v>
      </c>
      <c r="J99" s="6">
        <v>0.49762314000000002</v>
      </c>
      <c r="K99" s="6">
        <v>1.0900316400000001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789.87800000000004</v>
      </c>
      <c r="AL99" s="49" t="s">
        <v>245</v>
      </c>
    </row>
    <row r="100" spans="1:38" s="2" customFormat="1" ht="26.25" customHeight="1" thickBot="1" x14ac:dyDescent="0.25">
      <c r="A100" s="70" t="s">
        <v>243</v>
      </c>
      <c r="B100" s="70" t="s">
        <v>246</v>
      </c>
      <c r="C100" s="71" t="s">
        <v>408</v>
      </c>
      <c r="D100" s="84"/>
      <c r="E100" s="6">
        <v>1.812706492</v>
      </c>
      <c r="F100" s="6">
        <v>17.959215878999998</v>
      </c>
      <c r="G100" s="6" t="s">
        <v>431</v>
      </c>
      <c r="H100" s="6">
        <v>29.330210504</v>
      </c>
      <c r="I100" s="6">
        <v>0.33449652000000002</v>
      </c>
      <c r="J100" s="6">
        <v>0.50174478</v>
      </c>
      <c r="K100" s="6">
        <v>1.09640526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5640.2370000000001</v>
      </c>
      <c r="AL100" s="49" t="s">
        <v>245</v>
      </c>
    </row>
    <row r="101" spans="1:38" s="2" customFormat="1" ht="26.25" customHeight="1" thickBot="1" x14ac:dyDescent="0.25">
      <c r="A101" s="70" t="s">
        <v>243</v>
      </c>
      <c r="B101" s="70" t="s">
        <v>247</v>
      </c>
      <c r="C101" s="71" t="s">
        <v>248</v>
      </c>
      <c r="D101" s="84"/>
      <c r="E101" s="6">
        <v>0.269900998</v>
      </c>
      <c r="F101" s="6">
        <v>0.76764411600000004</v>
      </c>
      <c r="G101" s="6" t="s">
        <v>431</v>
      </c>
      <c r="H101" s="6">
        <v>7.2490226250000003</v>
      </c>
      <c r="I101" s="6">
        <v>7.339822E-2</v>
      </c>
      <c r="J101" s="6">
        <v>0.22019465999999999</v>
      </c>
      <c r="K101" s="6">
        <v>0.51378754000000004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13596.561</v>
      </c>
      <c r="AL101" s="49" t="s">
        <v>245</v>
      </c>
    </row>
    <row r="102" spans="1:38" s="2" customFormat="1" ht="26.25" customHeight="1" thickBot="1" x14ac:dyDescent="0.25">
      <c r="A102" s="70" t="s">
        <v>243</v>
      </c>
      <c r="B102" s="70" t="s">
        <v>249</v>
      </c>
      <c r="C102" s="71" t="s">
        <v>386</v>
      </c>
      <c r="D102" s="84"/>
      <c r="E102" s="6">
        <v>0.33174103399999999</v>
      </c>
      <c r="F102" s="6">
        <v>14.17817846</v>
      </c>
      <c r="G102" s="6" t="s">
        <v>431</v>
      </c>
      <c r="H102" s="6">
        <v>61.329249308000001</v>
      </c>
      <c r="I102" s="6">
        <v>0.206034458</v>
      </c>
      <c r="J102" s="6">
        <v>4.6402234399999998</v>
      </c>
      <c r="K102" s="6">
        <v>33.07198717</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33742.298000000003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0.200922985</v>
      </c>
      <c r="F104" s="6">
        <v>0.48628237400000002</v>
      </c>
      <c r="G104" s="6" t="s">
        <v>431</v>
      </c>
      <c r="H104" s="6">
        <v>4.8541305530000001</v>
      </c>
      <c r="I104" s="6">
        <v>3.1262699999999997E-2</v>
      </c>
      <c r="J104" s="6">
        <v>9.3788099999999999E-2</v>
      </c>
      <c r="K104" s="6">
        <v>0.2188389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2293.4769999999999</v>
      </c>
      <c r="AL104" s="49" t="s">
        <v>245</v>
      </c>
    </row>
    <row r="105" spans="1:38" s="2" customFormat="1" ht="26.25" customHeight="1" thickBot="1" x14ac:dyDescent="0.25">
      <c r="A105" s="70" t="s">
        <v>243</v>
      </c>
      <c r="B105" s="70" t="s">
        <v>254</v>
      </c>
      <c r="C105" s="71" t="s">
        <v>255</v>
      </c>
      <c r="D105" s="84"/>
      <c r="E105" s="6">
        <v>0.20341004800000001</v>
      </c>
      <c r="F105" s="6">
        <v>0.89058647899999999</v>
      </c>
      <c r="G105" s="6" t="s">
        <v>431</v>
      </c>
      <c r="H105" s="6">
        <v>5.3592278520000001</v>
      </c>
      <c r="I105" s="6">
        <v>3.5831692999999998E-2</v>
      </c>
      <c r="J105" s="6">
        <v>5.6306938000000001E-2</v>
      </c>
      <c r="K105" s="6">
        <v>0.122851499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628.360000053146</v>
      </c>
      <c r="AL105" s="49" t="s">
        <v>245</v>
      </c>
    </row>
    <row r="106" spans="1:38" s="2" customFormat="1" ht="26.25" customHeight="1" thickBot="1" x14ac:dyDescent="0.25">
      <c r="A106" s="70" t="s">
        <v>243</v>
      </c>
      <c r="B106" s="70" t="s">
        <v>256</v>
      </c>
      <c r="C106" s="71" t="s">
        <v>257</v>
      </c>
      <c r="D106" s="84"/>
      <c r="E106" s="6">
        <v>3.1026320000000001E-3</v>
      </c>
      <c r="F106" s="6">
        <v>5.5136587000000001E-2</v>
      </c>
      <c r="G106" s="6" t="s">
        <v>431</v>
      </c>
      <c r="H106" s="6">
        <v>0.115683271</v>
      </c>
      <c r="I106" s="6">
        <v>1.8575779999999999E-3</v>
      </c>
      <c r="J106" s="6">
        <v>2.9721219999999998E-3</v>
      </c>
      <c r="K106" s="6">
        <v>6.3157600000000001E-3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57.852000008612002</v>
      </c>
      <c r="AL106" s="49" t="s">
        <v>245</v>
      </c>
    </row>
    <row r="107" spans="1:38" s="2" customFormat="1" ht="26.25" customHeight="1" thickBot="1" x14ac:dyDescent="0.25">
      <c r="A107" s="70" t="s">
        <v>243</v>
      </c>
      <c r="B107" s="70" t="s">
        <v>258</v>
      </c>
      <c r="C107" s="71" t="s">
        <v>379</v>
      </c>
      <c r="D107" s="84"/>
      <c r="E107" s="6">
        <v>0.612060414</v>
      </c>
      <c r="F107" s="6">
        <v>2.3708822930000002</v>
      </c>
      <c r="G107" s="6" t="s">
        <v>431</v>
      </c>
      <c r="H107" s="6">
        <v>6.3698044720000002</v>
      </c>
      <c r="I107" s="6">
        <v>0.15158897399999999</v>
      </c>
      <c r="J107" s="6">
        <v>2.02118632</v>
      </c>
      <c r="K107" s="6">
        <v>9.6006350200000004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50529.658000000003</v>
      </c>
      <c r="AL107" s="49" t="s">
        <v>245</v>
      </c>
    </row>
    <row r="108" spans="1:38" s="2" customFormat="1" ht="26.25" customHeight="1" thickBot="1" x14ac:dyDescent="0.25">
      <c r="A108" s="70" t="s">
        <v>243</v>
      </c>
      <c r="B108" s="70" t="s">
        <v>259</v>
      </c>
      <c r="C108" s="71" t="s">
        <v>380</v>
      </c>
      <c r="D108" s="84"/>
      <c r="E108" s="6">
        <v>1.190354798</v>
      </c>
      <c r="F108" s="6">
        <v>19.818226839000001</v>
      </c>
      <c r="G108" s="6" t="s">
        <v>431</v>
      </c>
      <c r="H108" s="6">
        <v>17.676099623999999</v>
      </c>
      <c r="I108" s="6">
        <v>0.17221711200000001</v>
      </c>
      <c r="J108" s="6">
        <v>1.7221711200000001</v>
      </c>
      <c r="K108" s="6">
        <v>3.4443422400000001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86108.555999999997</v>
      </c>
      <c r="AL108" s="49" t="s">
        <v>245</v>
      </c>
    </row>
    <row r="109" spans="1:38" s="2" customFormat="1" ht="26.25" customHeight="1" thickBot="1" x14ac:dyDescent="0.25">
      <c r="A109" s="70" t="s">
        <v>243</v>
      </c>
      <c r="B109" s="70" t="s">
        <v>260</v>
      </c>
      <c r="C109" s="71" t="s">
        <v>381</v>
      </c>
      <c r="D109" s="84"/>
      <c r="E109" s="6">
        <v>0.200088551</v>
      </c>
      <c r="F109" s="6">
        <v>1.018111717</v>
      </c>
      <c r="G109" s="6" t="s">
        <v>431</v>
      </c>
      <c r="H109" s="6">
        <v>5.7976108350000004</v>
      </c>
      <c r="I109" s="6">
        <v>0.19608767999999999</v>
      </c>
      <c r="J109" s="6">
        <v>1.07848224</v>
      </c>
      <c r="K109" s="6">
        <v>1.07848224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9804.384</v>
      </c>
      <c r="AL109" s="49" t="s">
        <v>245</v>
      </c>
    </row>
    <row r="110" spans="1:38" s="2" customFormat="1" ht="26.25" customHeight="1" thickBot="1" x14ac:dyDescent="0.25">
      <c r="A110" s="70" t="s">
        <v>243</v>
      </c>
      <c r="B110" s="70" t="s">
        <v>261</v>
      </c>
      <c r="C110" s="71" t="s">
        <v>382</v>
      </c>
      <c r="D110" s="84"/>
      <c r="E110" s="6">
        <v>0.219518872</v>
      </c>
      <c r="F110" s="6">
        <v>1.124877514</v>
      </c>
      <c r="G110" s="6" t="s">
        <v>431</v>
      </c>
      <c r="H110" s="6">
        <v>6.3609208219999998</v>
      </c>
      <c r="I110" s="6">
        <v>0.21661414000000001</v>
      </c>
      <c r="J110" s="6">
        <v>1.1913777699999999</v>
      </c>
      <c r="K110" s="6">
        <v>1.1913777699999999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10830.707</v>
      </c>
      <c r="AL110" s="49" t="s">
        <v>245</v>
      </c>
    </row>
    <row r="111" spans="1:38" s="2" customFormat="1" ht="26.25" customHeight="1" thickBot="1" x14ac:dyDescent="0.25">
      <c r="A111" s="70" t="s">
        <v>243</v>
      </c>
      <c r="B111" s="70" t="s">
        <v>262</v>
      </c>
      <c r="C111" s="71" t="s">
        <v>376</v>
      </c>
      <c r="D111" s="84"/>
      <c r="E111" s="6">
        <v>0.57332551700000001</v>
      </c>
      <c r="F111" s="6">
        <v>0.36049007500000002</v>
      </c>
      <c r="G111" s="6" t="s">
        <v>431</v>
      </c>
      <c r="H111" s="6">
        <v>9.7502968249999995</v>
      </c>
      <c r="I111" s="6">
        <v>1.9689812000000001E-2</v>
      </c>
      <c r="J111" s="6">
        <v>3.9379624000000002E-2</v>
      </c>
      <c r="K111" s="6">
        <v>8.8604154000000004E-2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4922.4530000000004</v>
      </c>
      <c r="AL111" s="49" t="s">
        <v>245</v>
      </c>
    </row>
    <row r="112" spans="1:38" s="2" customFormat="1" ht="26.25" customHeight="1" thickBot="1" x14ac:dyDescent="0.25">
      <c r="A112" s="70" t="s">
        <v>263</v>
      </c>
      <c r="B112" s="70" t="s">
        <v>264</v>
      </c>
      <c r="C112" s="71" t="s">
        <v>265</v>
      </c>
      <c r="D112" s="72"/>
      <c r="E112" s="6">
        <v>30.920444420999999</v>
      </c>
      <c r="F112" s="6" t="s">
        <v>431</v>
      </c>
      <c r="G112" s="6" t="s">
        <v>431</v>
      </c>
      <c r="H112" s="6">
        <v>88.380379551000004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773011110.70000005</v>
      </c>
      <c r="AL112" s="49" t="s">
        <v>418</v>
      </c>
    </row>
    <row r="113" spans="1:38" s="2" customFormat="1" ht="26.25" customHeight="1" thickBot="1" x14ac:dyDescent="0.25">
      <c r="A113" s="70" t="s">
        <v>263</v>
      </c>
      <c r="B113" s="85" t="s">
        <v>266</v>
      </c>
      <c r="C113" s="86" t="s">
        <v>267</v>
      </c>
      <c r="D113" s="72"/>
      <c r="E113" s="6">
        <v>18.25033577</v>
      </c>
      <c r="F113" s="6">
        <v>29.221680486</v>
      </c>
      <c r="G113" s="6" t="s">
        <v>431</v>
      </c>
      <c r="H113" s="6">
        <v>100.08170893899999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1.060702925</v>
      </c>
      <c r="F114" s="6" t="s">
        <v>431</v>
      </c>
      <c r="G114" s="6" t="s">
        <v>431</v>
      </c>
      <c r="H114" s="6">
        <v>3.4472845159999999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0.82898711599999997</v>
      </c>
      <c r="F115" s="6" t="s">
        <v>431</v>
      </c>
      <c r="G115" s="6" t="s">
        <v>431</v>
      </c>
      <c r="H115" s="6">
        <v>1.657974243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12.457683132</v>
      </c>
      <c r="F116" s="6">
        <v>1.527081202</v>
      </c>
      <c r="G116" s="6" t="s">
        <v>431</v>
      </c>
      <c r="H116" s="6">
        <v>36.306485895000002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5.5380923449999999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1.845862852</v>
      </c>
      <c r="J119" s="6">
        <v>42.128362117999998</v>
      </c>
      <c r="K119" s="6">
        <v>42.128362117999998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10.484996583999999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4.6253000000000002E-2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4.2373103000000002E-2</v>
      </c>
      <c r="F123" s="6">
        <v>9.2115440000000003E-3</v>
      </c>
      <c r="G123" s="6">
        <v>9.2115440000000003E-3</v>
      </c>
      <c r="H123" s="6">
        <v>4.4215411000000003E-2</v>
      </c>
      <c r="I123" s="6">
        <v>9.9484675999999994E-2</v>
      </c>
      <c r="J123" s="6">
        <v>0.10501160399999999</v>
      </c>
      <c r="K123" s="6">
        <v>0.10685391</v>
      </c>
      <c r="L123" s="6">
        <v>9.2115440000000003E-3</v>
      </c>
      <c r="M123" s="6">
        <v>1.2288199820000001</v>
      </c>
      <c r="N123" s="6">
        <v>2.0265389999999999E-3</v>
      </c>
      <c r="O123" s="6">
        <v>1.6212318E-2</v>
      </c>
      <c r="P123" s="6">
        <v>2.5792329999999998E-3</v>
      </c>
      <c r="Q123" s="6">
        <v>1.17909E-4</v>
      </c>
      <c r="R123" s="6">
        <v>1.473848E-3</v>
      </c>
      <c r="S123" s="6">
        <v>1.344886E-3</v>
      </c>
      <c r="T123" s="6">
        <v>9.5799999999999998E-4</v>
      </c>
      <c r="U123" s="6">
        <v>3.6846200000000001E-4</v>
      </c>
      <c r="V123" s="6">
        <v>1.031693E-2</v>
      </c>
      <c r="W123" s="6">
        <v>9.2115440978058332E-3</v>
      </c>
      <c r="X123" s="6">
        <v>7.240273660875385E-3</v>
      </c>
      <c r="Y123" s="6">
        <v>2.0210127750585997E-2</v>
      </c>
      <c r="Z123" s="6">
        <v>8.6220052755462597E-3</v>
      </c>
      <c r="AA123" s="6">
        <v>6.1901576337255199E-3</v>
      </c>
      <c r="AB123" s="6">
        <v>4.2262564320733165E-2</v>
      </c>
      <c r="AC123" s="6" t="s">
        <v>431</v>
      </c>
      <c r="AD123" s="6" t="s">
        <v>431</v>
      </c>
      <c r="AE123" s="60"/>
      <c r="AF123" s="26" t="s">
        <v>431</v>
      </c>
      <c r="AG123" s="26" t="s">
        <v>431</v>
      </c>
      <c r="AH123" s="26" t="s">
        <v>431</v>
      </c>
      <c r="AI123" s="26" t="s">
        <v>431</v>
      </c>
      <c r="AJ123" s="26" t="s">
        <v>431</v>
      </c>
      <c r="AK123" s="26">
        <v>4046.2748134045587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2.3020728614078816E-2</v>
      </c>
      <c r="F125" s="6">
        <v>3.7882079575625101</v>
      </c>
      <c r="G125" s="6" t="s">
        <v>431</v>
      </c>
      <c r="H125" s="6" t="s">
        <v>432</v>
      </c>
      <c r="I125" s="6">
        <v>9.9222580913323529E-3</v>
      </c>
      <c r="J125" s="6">
        <v>1.1950230701120276E-2</v>
      </c>
      <c r="K125" s="6">
        <v>1.461058186664852E-2</v>
      </c>
      <c r="L125" s="6" t="s">
        <v>431</v>
      </c>
      <c r="M125" s="6">
        <v>0.42497276913632359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12522.351785646901</v>
      </c>
      <c r="AL125" s="49" t="s">
        <v>425</v>
      </c>
    </row>
    <row r="126" spans="1:38" s="2" customFormat="1" ht="26.25" customHeight="1" thickBot="1" x14ac:dyDescent="0.25">
      <c r="A126" s="70" t="s">
        <v>288</v>
      </c>
      <c r="B126" s="70" t="s">
        <v>291</v>
      </c>
      <c r="C126" s="71" t="s">
        <v>292</v>
      </c>
      <c r="D126" s="72"/>
      <c r="E126" s="6" t="s">
        <v>432</v>
      </c>
      <c r="F126" s="6" t="s">
        <v>432</v>
      </c>
      <c r="G126" s="6" t="s">
        <v>432</v>
      </c>
      <c r="H126" s="6">
        <v>1.0740386399999999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4475.1610000000001</v>
      </c>
      <c r="AL126" s="49" t="s">
        <v>424</v>
      </c>
    </row>
    <row r="127" spans="1:38" s="2" customFormat="1" ht="26.25" customHeight="1" thickBot="1" x14ac:dyDescent="0.25">
      <c r="A127" s="70" t="s">
        <v>288</v>
      </c>
      <c r="B127" s="70" t="s">
        <v>293</v>
      </c>
      <c r="C127" s="71" t="s">
        <v>294</v>
      </c>
      <c r="D127" s="72"/>
      <c r="E127" s="6">
        <v>8.4445170000000003E-3</v>
      </c>
      <c r="F127" s="6" t="s">
        <v>432</v>
      </c>
      <c r="G127" s="6" t="s">
        <v>432</v>
      </c>
      <c r="H127" s="6">
        <v>0.42612749</v>
      </c>
      <c r="I127" s="6">
        <v>3.5077210000000001E-3</v>
      </c>
      <c r="J127" s="6">
        <v>3.5077210000000001E-3</v>
      </c>
      <c r="K127" s="6">
        <v>3.5077210000000001E-3</v>
      </c>
      <c r="L127" s="6" t="s">
        <v>432</v>
      </c>
      <c r="M127" s="6">
        <v>0.15589877399999999</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15.495545091842072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0.118861549</v>
      </c>
      <c r="F132" s="6">
        <v>2.5031140600000001E-2</v>
      </c>
      <c r="G132" s="6">
        <v>0.14899488799999999</v>
      </c>
      <c r="H132" s="6" t="s">
        <v>432</v>
      </c>
      <c r="I132" s="6">
        <v>2.3413489999999999E-3</v>
      </c>
      <c r="J132" s="6">
        <v>8.7268420000000003E-3</v>
      </c>
      <c r="K132" s="6">
        <v>0.110681917</v>
      </c>
      <c r="L132" s="6">
        <v>8.1947160000000004E-5</v>
      </c>
      <c r="M132" s="6">
        <v>0.73694160900000005</v>
      </c>
      <c r="N132" s="6">
        <v>2.377230999</v>
      </c>
      <c r="O132" s="6">
        <v>0.76071392000000004</v>
      </c>
      <c r="P132" s="6">
        <v>0.10935262599999999</v>
      </c>
      <c r="Q132" s="6">
        <v>0.223459714</v>
      </c>
      <c r="R132" s="6">
        <v>0.66562467800000003</v>
      </c>
      <c r="S132" s="6">
        <v>1.901784801</v>
      </c>
      <c r="T132" s="6">
        <v>0.38035696000000002</v>
      </c>
      <c r="U132" s="6">
        <v>7.0962689999999997E-3</v>
      </c>
      <c r="V132" s="6">
        <v>3.1379449199999998</v>
      </c>
      <c r="W132" s="6">
        <v>221.082483</v>
      </c>
      <c r="X132" s="6">
        <v>2.7138354600000001E-5</v>
      </c>
      <c r="Y132" s="6">
        <v>3.7248722000000001E-6</v>
      </c>
      <c r="Z132" s="6">
        <v>3.24596006E-5</v>
      </c>
      <c r="AA132" s="6">
        <v>5.321246E-6</v>
      </c>
      <c r="AB132" s="6">
        <v>6.8644073400000002E-5</v>
      </c>
      <c r="AC132" s="6">
        <v>0.22345895199999999</v>
      </c>
      <c r="AD132" s="6">
        <v>0.21288799999999999</v>
      </c>
      <c r="AE132" s="60"/>
      <c r="AF132" s="26" t="s">
        <v>431</v>
      </c>
      <c r="AG132" s="26" t="s">
        <v>431</v>
      </c>
      <c r="AH132" s="26" t="s">
        <v>431</v>
      </c>
      <c r="AI132" s="26" t="s">
        <v>431</v>
      </c>
      <c r="AJ132" s="26" t="s">
        <v>431</v>
      </c>
      <c r="AK132" s="26">
        <v>53.21246</v>
      </c>
      <c r="AL132" s="49" t="s">
        <v>414</v>
      </c>
    </row>
    <row r="133" spans="1:38" s="2" customFormat="1" ht="26.25" customHeight="1" thickBot="1" x14ac:dyDescent="0.25">
      <c r="A133" s="70" t="s">
        <v>288</v>
      </c>
      <c r="B133" s="74" t="s">
        <v>307</v>
      </c>
      <c r="C133" s="82" t="s">
        <v>308</v>
      </c>
      <c r="D133" s="72"/>
      <c r="E133" s="6">
        <v>0.160776001</v>
      </c>
      <c r="F133" s="6">
        <v>2.5334390000000002E-3</v>
      </c>
      <c r="G133" s="6">
        <v>2.2021439E-2</v>
      </c>
      <c r="H133" s="6" t="s">
        <v>431</v>
      </c>
      <c r="I133" s="6">
        <v>6.7623340000000001E-3</v>
      </c>
      <c r="J133" s="6">
        <v>6.7623340000000001E-3</v>
      </c>
      <c r="K133" s="6">
        <v>7.5145730000000001E-3</v>
      </c>
      <c r="L133" s="6" t="s">
        <v>432</v>
      </c>
      <c r="M133" s="6" t="s">
        <v>434</v>
      </c>
      <c r="N133" s="6">
        <v>5.852248E-3</v>
      </c>
      <c r="O133" s="6">
        <v>9.8024799999999997E-4</v>
      </c>
      <c r="P133" s="6">
        <v>0.290371198</v>
      </c>
      <c r="Q133" s="6">
        <v>2.652316E-3</v>
      </c>
      <c r="R133" s="6">
        <v>2.6425699999999999E-3</v>
      </c>
      <c r="S133" s="6">
        <v>2.4223579999999999E-3</v>
      </c>
      <c r="T133" s="6">
        <v>3.3772709999999998E-3</v>
      </c>
      <c r="U133" s="6">
        <v>3.8547260000000002E-3</v>
      </c>
      <c r="V133" s="6">
        <v>3.1204185999999998E-2</v>
      </c>
      <c r="W133" s="6">
        <v>5.2617599999999999E-3</v>
      </c>
      <c r="X133" s="6">
        <v>2.5724160000000002E-6</v>
      </c>
      <c r="Y133" s="6">
        <v>1.4050848E-6</v>
      </c>
      <c r="Z133" s="6">
        <v>1.2550272E-6</v>
      </c>
      <c r="AA133" s="6">
        <v>1.3622112E-6</v>
      </c>
      <c r="AB133" s="6">
        <v>6.5947391999999996E-6</v>
      </c>
      <c r="AC133" s="6">
        <v>2.9232999999999999E-2</v>
      </c>
      <c r="AD133" s="6">
        <v>7.9898999999999998E-2</v>
      </c>
      <c r="AE133" s="60"/>
      <c r="AF133" s="26" t="s">
        <v>431</v>
      </c>
      <c r="AG133" s="26" t="s">
        <v>431</v>
      </c>
      <c r="AH133" s="26" t="s">
        <v>431</v>
      </c>
      <c r="AI133" s="26" t="s">
        <v>431</v>
      </c>
      <c r="AJ133" s="26" t="s">
        <v>431</v>
      </c>
      <c r="AK133" s="26">
        <v>194880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37.273752404</v>
      </c>
      <c r="F135" s="6">
        <v>7.469689861</v>
      </c>
      <c r="G135" s="6">
        <v>1.4192410740000001</v>
      </c>
      <c r="H135" s="6" t="s">
        <v>432</v>
      </c>
      <c r="I135" s="6">
        <v>34.435270258999999</v>
      </c>
      <c r="J135" s="6">
        <v>36.526783422999998</v>
      </c>
      <c r="K135" s="6">
        <v>37.199055499000004</v>
      </c>
      <c r="L135" s="6">
        <v>19.249390772000002</v>
      </c>
      <c r="M135" s="6">
        <v>469.69409843699998</v>
      </c>
      <c r="N135" s="6">
        <v>5.0046922079999998</v>
      </c>
      <c r="O135" s="6">
        <v>0.52287828999999997</v>
      </c>
      <c r="P135" s="6" t="s">
        <v>432</v>
      </c>
      <c r="Q135" s="6">
        <v>0.29878759700000002</v>
      </c>
      <c r="R135" s="6">
        <v>7.4696898999999997E-2</v>
      </c>
      <c r="S135" s="6">
        <v>1.0457565769999999</v>
      </c>
      <c r="T135" s="6" t="s">
        <v>432</v>
      </c>
      <c r="U135" s="6">
        <v>0.224090698</v>
      </c>
      <c r="V135" s="6">
        <v>134.82790198199999</v>
      </c>
      <c r="W135" s="6">
        <v>74.69689860655356</v>
      </c>
      <c r="X135" s="6">
        <v>4.1830305049975043E-2</v>
      </c>
      <c r="Y135" s="6">
        <v>7.8431821968703214E-2</v>
      </c>
      <c r="Z135" s="6">
        <v>0.17777879646239395</v>
      </c>
      <c r="AA135" s="6" t="s">
        <v>432</v>
      </c>
      <c r="AB135" s="6">
        <v>0.2980409234810722</v>
      </c>
      <c r="AC135" s="6" t="s">
        <v>432</v>
      </c>
      <c r="AD135" s="6" t="s">
        <v>431</v>
      </c>
      <c r="AE135" s="60"/>
      <c r="AF135" s="26" t="s">
        <v>431</v>
      </c>
      <c r="AG135" s="26" t="s">
        <v>431</v>
      </c>
      <c r="AH135" s="26" t="s">
        <v>431</v>
      </c>
      <c r="AI135" s="26" t="s">
        <v>431</v>
      </c>
      <c r="AJ135" s="26" t="s">
        <v>431</v>
      </c>
      <c r="AK135" s="26">
        <v>5228.7881312468808</v>
      </c>
      <c r="AL135" s="49" t="s">
        <v>412</v>
      </c>
    </row>
    <row r="136" spans="1:38" s="2" customFormat="1" ht="26.25" customHeight="1" thickBot="1" x14ac:dyDescent="0.25">
      <c r="A136" s="70" t="s">
        <v>288</v>
      </c>
      <c r="B136" s="70" t="s">
        <v>313</v>
      </c>
      <c r="C136" s="71" t="s">
        <v>314</v>
      </c>
      <c r="D136" s="72"/>
      <c r="E136" s="6">
        <v>6.2252490000000004E-3</v>
      </c>
      <c r="F136" s="6">
        <v>8.5298622000000004E-2</v>
      </c>
      <c r="G136" s="6" t="s">
        <v>431</v>
      </c>
      <c r="H136" s="6" t="s">
        <v>432</v>
      </c>
      <c r="I136" s="6">
        <v>2.5858729999999998E-3</v>
      </c>
      <c r="J136" s="6">
        <v>2.5858729999999998E-3</v>
      </c>
      <c r="K136" s="6">
        <v>2.5858729999999998E-3</v>
      </c>
      <c r="L136" s="6" t="s">
        <v>432</v>
      </c>
      <c r="M136" s="6">
        <v>0.114927722</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1373.95418</v>
      </c>
      <c r="AL136" s="49" t="s">
        <v>416</v>
      </c>
    </row>
    <row r="137" spans="1:38" s="2" customFormat="1" ht="26.25" customHeight="1" thickBot="1" x14ac:dyDescent="0.25">
      <c r="A137" s="70" t="s">
        <v>288</v>
      </c>
      <c r="B137" s="70" t="s">
        <v>315</v>
      </c>
      <c r="C137" s="71" t="s">
        <v>316</v>
      </c>
      <c r="D137" s="72"/>
      <c r="E137" s="6">
        <v>2.739539E-3</v>
      </c>
      <c r="F137" s="6">
        <v>2.2108335338285E-2</v>
      </c>
      <c r="G137" s="6" t="s">
        <v>431</v>
      </c>
      <c r="H137" s="6" t="s">
        <v>432</v>
      </c>
      <c r="I137" s="6">
        <v>1.137962E-3</v>
      </c>
      <c r="J137" s="6">
        <v>1.137962E-3</v>
      </c>
      <c r="K137" s="6">
        <v>1.137962E-3</v>
      </c>
      <c r="L137" s="6" t="s">
        <v>432</v>
      </c>
      <c r="M137" s="6">
        <v>5.0572322000000003E-2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5023.5028169999996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1.5334878E-2</v>
      </c>
      <c r="G139" s="6" t="s">
        <v>432</v>
      </c>
      <c r="H139" s="6">
        <v>1.8388090000000001E-3</v>
      </c>
      <c r="I139" s="6">
        <v>1.5960915739999999</v>
      </c>
      <c r="J139" s="6">
        <v>1.5960915739999999</v>
      </c>
      <c r="K139" s="6">
        <v>1.5960915739999999</v>
      </c>
      <c r="L139" s="6" t="s">
        <v>433</v>
      </c>
      <c r="M139" s="6" t="s">
        <v>432</v>
      </c>
      <c r="N139" s="6">
        <v>4.5994240000000004E-3</v>
      </c>
      <c r="O139" s="6">
        <v>9.2307380000000005E-3</v>
      </c>
      <c r="P139" s="6">
        <v>9.2307380000000005E-3</v>
      </c>
      <c r="Q139" s="6">
        <v>1.4593518E-2</v>
      </c>
      <c r="R139" s="6">
        <v>1.3925623999999999E-2</v>
      </c>
      <c r="S139" s="6">
        <v>3.2558888000000001E-2</v>
      </c>
      <c r="T139" s="6" t="s">
        <v>432</v>
      </c>
      <c r="U139" s="6" t="s">
        <v>432</v>
      </c>
      <c r="V139" s="6" t="s">
        <v>432</v>
      </c>
      <c r="W139" s="6">
        <v>16.324687999999998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766.74401999999998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624.29316074071789</v>
      </c>
      <c r="F141" s="20">
        <f t="shared" ref="F141:AD141" si="0">SUM(F14:F140)</f>
        <v>518.00905193462006</v>
      </c>
      <c r="G141" s="20">
        <f t="shared" si="0"/>
        <v>101.07727343415515</v>
      </c>
      <c r="H141" s="20">
        <f t="shared" si="0"/>
        <v>433.90385670553792</v>
      </c>
      <c r="I141" s="20">
        <f t="shared" si="0"/>
        <v>109.89613764735259</v>
      </c>
      <c r="J141" s="20">
        <f t="shared" si="0"/>
        <v>185.46812935624027</v>
      </c>
      <c r="K141" s="20">
        <f t="shared" si="0"/>
        <v>273.52291280381502</v>
      </c>
      <c r="L141" s="20">
        <f t="shared" si="0"/>
        <v>33.272471324982043</v>
      </c>
      <c r="M141" s="20">
        <f t="shared" si="0"/>
        <v>1172.9797580512918</v>
      </c>
      <c r="N141" s="20">
        <f t="shared" si="0"/>
        <v>118.29441941807325</v>
      </c>
      <c r="O141" s="20">
        <f t="shared" si="0"/>
        <v>6.9783159557065657</v>
      </c>
      <c r="P141" s="20">
        <f t="shared" si="0"/>
        <v>3.2269719554069818</v>
      </c>
      <c r="Q141" s="20">
        <f t="shared" si="0"/>
        <v>3.6241800231091399</v>
      </c>
      <c r="R141" s="20">
        <f>SUM(R14:R140)</f>
        <v>22.34679887345207</v>
      </c>
      <c r="S141" s="20">
        <f t="shared" si="0"/>
        <v>121.04956581822576</v>
      </c>
      <c r="T141" s="20">
        <f t="shared" si="0"/>
        <v>61.257525945096283</v>
      </c>
      <c r="U141" s="20">
        <f t="shared" si="0"/>
        <v>6.4860838910501082</v>
      </c>
      <c r="V141" s="20">
        <f t="shared" si="0"/>
        <v>314.70120287881696</v>
      </c>
      <c r="W141" s="20">
        <f t="shared" si="0"/>
        <v>422.49712594092642</v>
      </c>
      <c r="X141" s="20">
        <f t="shared" si="0"/>
        <v>7.710616621387822</v>
      </c>
      <c r="Y141" s="20">
        <f t="shared" si="0"/>
        <v>8.2887234884112058</v>
      </c>
      <c r="Z141" s="20">
        <f t="shared" si="0"/>
        <v>3.5896928111864854</v>
      </c>
      <c r="AA141" s="20">
        <f t="shared" si="0"/>
        <v>4.4236912670971549</v>
      </c>
      <c r="AB141" s="20">
        <f t="shared" si="0"/>
        <v>35.569005456836948</v>
      </c>
      <c r="AC141" s="20">
        <f t="shared" si="0"/>
        <v>1.847631885760959</v>
      </c>
      <c r="AD141" s="20">
        <f t="shared" si="0"/>
        <v>318.63201804367804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624.29316074071789</v>
      </c>
      <c r="F152" s="14">
        <f t="shared" ref="F152:AD152" si="1">SUM(F$141, F$151, IF(AND(ISNUMBER(SEARCH($B$4,"AT|BE|CH|GB|IE|LT|LU|NL")),SUM(F$143:F$149)&gt;0),SUM(F$143:F$149)-SUM(F$27:F$33),0))</f>
        <v>518.00905193462006</v>
      </c>
      <c r="G152" s="14">
        <f t="shared" si="1"/>
        <v>101.07727343415515</v>
      </c>
      <c r="H152" s="14">
        <f t="shared" si="1"/>
        <v>433.90385670553792</v>
      </c>
      <c r="I152" s="14">
        <f t="shared" si="1"/>
        <v>109.89613764735259</v>
      </c>
      <c r="J152" s="14">
        <f t="shared" si="1"/>
        <v>185.46812935624027</v>
      </c>
      <c r="K152" s="14">
        <f t="shared" si="1"/>
        <v>273.52291280381502</v>
      </c>
      <c r="L152" s="14">
        <f t="shared" si="1"/>
        <v>33.272471324982043</v>
      </c>
      <c r="M152" s="14">
        <f t="shared" si="1"/>
        <v>1172.9797580512918</v>
      </c>
      <c r="N152" s="14">
        <f t="shared" si="1"/>
        <v>118.29441941807325</v>
      </c>
      <c r="O152" s="14">
        <f t="shared" si="1"/>
        <v>6.9783159557065657</v>
      </c>
      <c r="P152" s="14">
        <f t="shared" si="1"/>
        <v>3.2269719554069818</v>
      </c>
      <c r="Q152" s="14">
        <f t="shared" si="1"/>
        <v>3.6241800231091399</v>
      </c>
      <c r="R152" s="14">
        <f t="shared" si="1"/>
        <v>22.34679887345207</v>
      </c>
      <c r="S152" s="14">
        <f t="shared" si="1"/>
        <v>121.04956581822576</v>
      </c>
      <c r="T152" s="14">
        <f t="shared" si="1"/>
        <v>61.257525945096283</v>
      </c>
      <c r="U152" s="14">
        <f t="shared" si="1"/>
        <v>6.4860838910501082</v>
      </c>
      <c r="V152" s="14">
        <f t="shared" si="1"/>
        <v>314.70120287881696</v>
      </c>
      <c r="W152" s="14">
        <f t="shared" si="1"/>
        <v>422.49712594092642</v>
      </c>
      <c r="X152" s="14">
        <f t="shared" si="1"/>
        <v>7.710616621387822</v>
      </c>
      <c r="Y152" s="14">
        <f t="shared" si="1"/>
        <v>8.2887234884112058</v>
      </c>
      <c r="Z152" s="14">
        <f t="shared" si="1"/>
        <v>3.5896928111864854</v>
      </c>
      <c r="AA152" s="14">
        <f t="shared" si="1"/>
        <v>4.4236912670971549</v>
      </c>
      <c r="AB152" s="14">
        <f t="shared" si="1"/>
        <v>35.569005456836948</v>
      </c>
      <c r="AC152" s="14">
        <f t="shared" si="1"/>
        <v>1.847631885760959</v>
      </c>
      <c r="AD152" s="14">
        <f t="shared" si="1"/>
        <v>318.63201804367804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554.17010020771795</v>
      </c>
      <c r="F154" s="14">
        <f>SUM(F$141, F$153, -1 * IF(OR($B$6=2005,$B$6&gt;=2020),SUM(F$99:F$122),0), IF(AND(ISNUMBER(SEARCH($B$4,"AT|BE|CH|GB|IE|LT|LU|NL")),SUM(F$143:F$149)&gt;0),SUM(F$143:F$149)-SUM(F$27:F$33),0))</f>
        <v>389.8384086686201</v>
      </c>
      <c r="G154" s="14">
        <f>SUM(G$141, G$153, IF(AND(ISNUMBER(SEARCH($B$4,"AT|BE|CH|GB|IE|LT|LU|NL")),SUM(G$143:G$149)&gt;0),SUM(G$143:G$149)-SUM(G$27:G$33),0))</f>
        <v>101.07727343415515</v>
      </c>
      <c r="H154" s="14">
        <f>SUM(H$141, H$153, IF(AND(ISNUMBER(SEARCH($B$4,"AT|BE|CH|GB|IE|LT|LU|NL")),SUM(H$143:H$149)&gt;0),SUM(H$143:H$149)-SUM(H$27:H$33),0))</f>
        <v>433.90385670553792</v>
      </c>
      <c r="I154" s="14">
        <f t="shared" ref="I154:AD154" si="2">SUM(I$141, I$153, IF(AND(ISNUMBER(SEARCH($B$4,"AT|BE|CH|GB|IE|LT|LU|NL")),SUM(I$143:I$149)&gt;0),SUM(I$143:I$149)-SUM(I$27:I$33),0))</f>
        <v>109.89613764735259</v>
      </c>
      <c r="J154" s="14">
        <f t="shared" si="2"/>
        <v>185.46812935624027</v>
      </c>
      <c r="K154" s="14">
        <f t="shared" si="2"/>
        <v>273.52291280381502</v>
      </c>
      <c r="L154" s="14">
        <f t="shared" si="2"/>
        <v>33.272471324982043</v>
      </c>
      <c r="M154" s="14">
        <f t="shared" si="2"/>
        <v>1172.9797580512918</v>
      </c>
      <c r="N154" s="14">
        <f t="shared" si="2"/>
        <v>118.29441941807325</v>
      </c>
      <c r="O154" s="14">
        <f t="shared" si="2"/>
        <v>6.9783159557065657</v>
      </c>
      <c r="P154" s="14">
        <f t="shared" si="2"/>
        <v>3.2269719554069818</v>
      </c>
      <c r="Q154" s="14">
        <f t="shared" si="2"/>
        <v>3.6241800231091399</v>
      </c>
      <c r="R154" s="14">
        <f t="shared" si="2"/>
        <v>22.34679887345207</v>
      </c>
      <c r="S154" s="14">
        <f t="shared" si="2"/>
        <v>121.04956581822576</v>
      </c>
      <c r="T154" s="14">
        <f t="shared" si="2"/>
        <v>61.257525945096283</v>
      </c>
      <c r="U154" s="14">
        <f t="shared" si="2"/>
        <v>6.4860838910501082</v>
      </c>
      <c r="V154" s="14">
        <f t="shared" si="2"/>
        <v>314.70120287881696</v>
      </c>
      <c r="W154" s="14">
        <f t="shared" si="2"/>
        <v>422.49712594092642</v>
      </c>
      <c r="X154" s="14">
        <f t="shared" si="2"/>
        <v>7.710616621387822</v>
      </c>
      <c r="Y154" s="14">
        <f t="shared" si="2"/>
        <v>8.2887234884112058</v>
      </c>
      <c r="Z154" s="14">
        <f t="shared" si="2"/>
        <v>3.5896928111864854</v>
      </c>
      <c r="AA154" s="14">
        <f t="shared" si="2"/>
        <v>4.4236912670971549</v>
      </c>
      <c r="AB154" s="14">
        <f t="shared" si="2"/>
        <v>35.569005456836948</v>
      </c>
      <c r="AC154" s="14">
        <f t="shared" si="2"/>
        <v>1.847631885760959</v>
      </c>
      <c r="AD154" s="14">
        <f t="shared" si="2"/>
        <v>318.63201804367804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69.610100759370397</v>
      </c>
      <c r="F157" s="23">
        <v>1.1371027205345359</v>
      </c>
      <c r="G157" s="23">
        <v>4.1635954275728384</v>
      </c>
      <c r="H157" s="23" t="s">
        <v>432</v>
      </c>
      <c r="I157" s="23">
        <v>0.88338758507150084</v>
      </c>
      <c r="J157" s="23">
        <v>0.88338758507150084</v>
      </c>
      <c r="K157" s="23">
        <v>0.88338758507150084</v>
      </c>
      <c r="L157" s="23">
        <v>0.42402604072016586</v>
      </c>
      <c r="M157" s="23">
        <v>11.217704272623717</v>
      </c>
      <c r="N157" s="23">
        <v>0.45781612333234278</v>
      </c>
      <c r="O157" s="23">
        <v>2.5704227964988151E-4</v>
      </c>
      <c r="P157" s="23">
        <v>1.1352620625094199E-2</v>
      </c>
      <c r="Q157" s="23">
        <v>4.9261433217754301E-4</v>
      </c>
      <c r="R157" s="23">
        <v>5.9952293922169171E-2</v>
      </c>
      <c r="S157" s="23">
        <v>3.6400012325100456E-2</v>
      </c>
      <c r="T157" s="23">
        <v>4.9381522381106158E-4</v>
      </c>
      <c r="U157" s="23">
        <v>4.9255428759586702E-4</v>
      </c>
      <c r="V157" s="23">
        <v>9.4224617890347265E-2</v>
      </c>
      <c r="W157" s="23" t="s">
        <v>432</v>
      </c>
      <c r="X157" s="23">
        <v>7.8369899069100492E-4</v>
      </c>
      <c r="Y157" s="23">
        <v>6.1078326236328889E-3</v>
      </c>
      <c r="Z157" s="23">
        <v>6.9767702211035051E-4</v>
      </c>
      <c r="AA157" s="23">
        <v>6.3644678390868811E-4</v>
      </c>
      <c r="AB157" s="23">
        <v>8.2256554203429325E-3</v>
      </c>
      <c r="AC157" s="23" t="s">
        <v>431</v>
      </c>
      <c r="AD157" s="23" t="s">
        <v>431</v>
      </c>
      <c r="AE157" s="63"/>
      <c r="AF157" s="23">
        <v>214127.7646647254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11.807614909434939</v>
      </c>
      <c r="F158" s="23">
        <v>0.3737034708297276</v>
      </c>
      <c r="G158" s="23">
        <v>0.68360328980839447</v>
      </c>
      <c r="H158" s="23" t="s">
        <v>432</v>
      </c>
      <c r="I158" s="23">
        <v>0.14460739546658238</v>
      </c>
      <c r="J158" s="23">
        <v>0.14460739546658238</v>
      </c>
      <c r="K158" s="23">
        <v>0.14460739546658238</v>
      </c>
      <c r="L158" s="23">
        <v>6.941154873028553E-2</v>
      </c>
      <c r="M158" s="23">
        <v>5.3487649522505603</v>
      </c>
      <c r="N158" s="23">
        <v>2.7816376030086478</v>
      </c>
      <c r="O158" s="23">
        <v>4.2730314548284377E-5</v>
      </c>
      <c r="P158" s="23">
        <v>1.8867675949856492E-3</v>
      </c>
      <c r="Q158" s="23">
        <v>8.1594791906975818E-5</v>
      </c>
      <c r="R158" s="23">
        <v>9.822675557226615E-3</v>
      </c>
      <c r="S158" s="23">
        <v>5.9662376215174843E-3</v>
      </c>
      <c r="T158" s="23">
        <v>8.8914255360637607E-5</v>
      </c>
      <c r="U158" s="23">
        <v>8.1228818734292726E-5</v>
      </c>
      <c r="V158" s="23">
        <v>1.552017282138876E-2</v>
      </c>
      <c r="W158" s="23" t="s">
        <v>432</v>
      </c>
      <c r="X158" s="23">
        <v>2.8324954860691897E-4</v>
      </c>
      <c r="Y158" s="23">
        <v>1.8790098144708079E-3</v>
      </c>
      <c r="Z158" s="23">
        <v>2.3753944544978577E-4</v>
      </c>
      <c r="AA158" s="23">
        <v>3.0354214736291621E-4</v>
      </c>
      <c r="AB158" s="23">
        <v>2.7033409558904287E-3</v>
      </c>
      <c r="AC158" s="23" t="s">
        <v>431</v>
      </c>
      <c r="AD158" s="23" t="s">
        <v>431</v>
      </c>
      <c r="AE158" s="63"/>
      <c r="AF158" s="23">
        <v>35156.740579697595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436.26508560500002</v>
      </c>
      <c r="F159" s="23">
        <v>15.086733593</v>
      </c>
      <c r="G159" s="23">
        <v>69.530039998000007</v>
      </c>
      <c r="H159" s="23" t="s">
        <v>432</v>
      </c>
      <c r="I159" s="23">
        <v>30.002171400999998</v>
      </c>
      <c r="J159" s="23">
        <v>35.284003806000001</v>
      </c>
      <c r="K159" s="23">
        <v>35.284003806000001</v>
      </c>
      <c r="L159" s="23">
        <v>0.66005445799999996</v>
      </c>
      <c r="M159" s="23">
        <v>33.819892369000002</v>
      </c>
      <c r="N159" s="23">
        <v>1.423588919</v>
      </c>
      <c r="O159" s="23">
        <v>0.15004188299999999</v>
      </c>
      <c r="P159" s="23">
        <v>0.18664788299999999</v>
      </c>
      <c r="Q159" s="23">
        <v>4.552333924</v>
      </c>
      <c r="R159" s="23">
        <v>4.8341146830000001</v>
      </c>
      <c r="S159" s="23">
        <v>9.8443439989999995</v>
      </c>
      <c r="T159" s="23">
        <v>212.61250799800001</v>
      </c>
      <c r="U159" s="23">
        <v>1.5662882419999999</v>
      </c>
      <c r="V159" s="23">
        <v>10.100692806</v>
      </c>
      <c r="W159" s="23">
        <v>3.3338026798966629</v>
      </c>
      <c r="X159" s="23">
        <v>3.6595319998894503E-2</v>
      </c>
      <c r="Y159" s="23">
        <v>0.215911319993387</v>
      </c>
      <c r="Z159" s="23">
        <v>0.15004187999555799</v>
      </c>
      <c r="AA159" s="23">
        <v>6.1112795998036103E-2</v>
      </c>
      <c r="AB159" s="23">
        <v>0.46366131598587562</v>
      </c>
      <c r="AC159" s="23">
        <v>1.0686009999999999</v>
      </c>
      <c r="AD159" s="23">
        <v>3.8241109999999998</v>
      </c>
      <c r="AE159" s="63"/>
      <c r="AF159" s="23">
        <v>347303.89799072215</v>
      </c>
      <c r="AG159" s="23" t="s">
        <v>433</v>
      </c>
      <c r="AH159" s="23">
        <v>5256.0660010319998</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4.011881636</v>
      </c>
      <c r="F163" s="25">
        <v>10.628107358999999</v>
      </c>
      <c r="G163" s="25">
        <v>0.80151989599999995</v>
      </c>
      <c r="H163" s="25">
        <v>0.89932666000000006</v>
      </c>
      <c r="I163" s="25">
        <v>7.3095315029999997</v>
      </c>
      <c r="J163" s="25">
        <v>8.9338718420000003</v>
      </c>
      <c r="K163" s="25">
        <v>13.806892842</v>
      </c>
      <c r="L163" s="25">
        <v>0.657857837</v>
      </c>
      <c r="M163" s="25">
        <v>115.141190288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2025-02-10T14:50:55Z</dcterms:modified>
</cp:coreProperties>
</file>