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<sst xmlns="http://schemas.openxmlformats.org/spreadsheetml/2006/main" count="4168" uniqueCount="437">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</sst>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265.8769665307081</v>
      </c>
      <c r="F14" s="6">
        <v>0.96822755602902766</v>
      </c>
      <c r="G14" s="6">
        <v>1058.2008088496145</v>
      </c>
      <c r="H14" s="6" t="s">
        <v>431</v>
      </c>
      <c r="I14" s="6" t="s">
        <v>432</v>
      </c>
      <c r="J14" s="6" t="s">
        <v>432</v>
      </c>
      <c r="K14" s="6" t="s">
        <v>432</v>
      </c>
      <c r="L14" s="6" t="s">
        <v>432</v>
      </c>
      <c r="M14" s="6">
        <v>18.406989062719706</v>
      </c>
      <c r="N14" s="6">
        <v>4.3791268600768491</v>
      </c>
      <c r="O14" s="6">
        <v>2.6206033625402934</v>
      </c>
      <c r="P14" s="6">
        <v>5.7486238541554009</v>
      </c>
      <c r="Q14" s="6">
        <v>4.0369336096257245</v>
      </c>
      <c r="R14" s="6">
        <v>8.6331922124648752</v>
      </c>
      <c r="S14" s="6">
        <v>7.5465812345834618</v>
      </c>
      <c r="T14" s="6">
        <v>86.76301728428453</v>
      </c>
      <c r="U14" s="6">
        <v>2.8214285428518031</v>
      </c>
      <c r="V14" s="6">
        <v>18.748556184484372</v>
      </c>
      <c r="W14" s="6">
        <v>242.58802651510561</v>
      </c>
      <c r="X14" s="6">
        <v>1.9474118349273638E-3</v>
      </c>
      <c r="Y14" s="6">
        <v>2.7467867382930052E-2</v>
      </c>
      <c r="Z14" s="6">
        <v>2.0583922528682651E-2</v>
      </c>
      <c r="AA14" s="6">
        <v>3.5046047138338208E-3</v>
      </c>
      <c r="AB14" s="6">
        <v>5.3503805875171617E-2</v>
      </c>
      <c r="AC14" s="6">
        <v>1.363756</v>
      </c>
      <c r="AD14" s="6">
        <v>0.34305037525165211</v>
      </c>
      <c r="AE14" s="60"/>
      <c r="AF14" s="26">
        <v>103434.929258</v>
      </c>
      <c r="AG14" s="26">
        <v>645835.19877000002</v>
      </c>
      <c r="AH14" s="26">
        <v>2954.5238760000002</v>
      </c>
      <c r="AI14" s="26">
        <v>2399.6036666817035</v>
      </c>
      <c r="AJ14" s="26">
        <v>5707.7021000000004</v>
      </c>
      <c r="AK14" s="26" t="s">
        <v>431</v>
      </c>
      <c r="AL14" s="49" t="s">
        <v>49</v>
      </c>
    </row>
    <row r="15" spans="1:38" s="1" customFormat="1" ht="26.25" customHeight="1" thickBot="1" x14ac:dyDescent="0.25">
      <c r="A15" s="70" t="s">
        <v>53</v>
      </c>
      <c r="B15" s="70" t="s">
        <v>54</v>
      </c>
      <c r="C15" s="71" t="s">
        <v>55</v>
      </c>
      <c r="D15" s="72"/>
      <c r="E15" s="6">
        <v>21.123983297153682</v>
      </c>
      <c r="F15" s="6">
        <v>0.36460102876362405</v>
      </c>
      <c r="G15" s="6">
        <v>126.87036000000001</v>
      </c>
      <c r="H15" s="6" t="s">
        <v>433</v>
      </c>
      <c r="I15" s="6" t="s">
        <v>432</v>
      </c>
      <c r="J15" s="6" t="s">
        <v>432</v>
      </c>
      <c r="K15" s="6" t="s">
        <v>432</v>
      </c>
      <c r="L15" s="6" t="s">
        <v>432</v>
      </c>
      <c r="M15" s="6">
        <v>1.253827523549278</v>
      </c>
      <c r="N15" s="6">
        <v>0.46771686864432277</v>
      </c>
      <c r="O15" s="6">
        <v>0.2169314649253169</v>
      </c>
      <c r="P15" s="6">
        <v>4.9943674644084321E-2</v>
      </c>
      <c r="Q15" s="6">
        <v>0.34805326548890125</v>
      </c>
      <c r="R15" s="6">
        <v>1.5597192341568142</v>
      </c>
      <c r="S15" s="6">
        <v>1.146251178867721</v>
      </c>
      <c r="T15" s="6">
        <v>62.992812101009939</v>
      </c>
      <c r="U15" s="6">
        <v>0.26909210310909282</v>
      </c>
      <c r="V15" s="6">
        <v>4.9045588992815015</v>
      </c>
      <c r="W15" s="6">
        <v>0.20244908170146897</v>
      </c>
      <c r="X15" s="6">
        <v>4.8743746599751502E-5</v>
      </c>
      <c r="Y15" s="6">
        <v>3.9692009499088521E-4</v>
      </c>
      <c r="Z15" s="6">
        <v>5.9454316393557801E-5</v>
      </c>
      <c r="AA15" s="6">
        <v>2.2515137144991869E-4</v>
      </c>
      <c r="AB15" s="6">
        <v>7.3026962836757355E-4</v>
      </c>
      <c r="AC15" s="6" t="s">
        <v>431</v>
      </c>
      <c r="AD15" s="6" t="s">
        <v>431</v>
      </c>
      <c r="AE15" s="60"/>
      <c r="AF15" s="26">
        <v>165593.85260404801</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4.7870350147329139</v>
      </c>
      <c r="F16" s="6">
        <v>0.33540411006397358</v>
      </c>
      <c r="G16" s="6">
        <v>7.7452312207458789</v>
      </c>
      <c r="H16" s="6">
        <v>8.2707000000000003E-2</v>
      </c>
      <c r="I16" s="6" t="s">
        <v>432</v>
      </c>
      <c r="J16" s="6" t="s">
        <v>432</v>
      </c>
      <c r="K16" s="6" t="s">
        <v>432</v>
      </c>
      <c r="L16" s="6" t="s">
        <v>432</v>
      </c>
      <c r="M16" s="6">
        <v>1.9225766779599149</v>
      </c>
      <c r="N16" s="6">
        <v>0.105603559</v>
      </c>
      <c r="O16" s="6">
        <v>1.3342129999999999E-3</v>
      </c>
      <c r="P16" s="6">
        <v>1.0900414000000001E-2</v>
      </c>
      <c r="Q16" s="6">
        <v>6.552937E-3</v>
      </c>
      <c r="R16" s="6">
        <v>9.3230498999999994E-2</v>
      </c>
      <c r="S16" s="6">
        <v>2.4923102999999999E-2</v>
      </c>
      <c r="T16" s="6">
        <v>0.52671532499999996</v>
      </c>
      <c r="U16" s="6">
        <v>2.3312139999999999E-3</v>
      </c>
      <c r="V16" s="6">
        <v>0.27078902799999999</v>
      </c>
      <c r="W16" s="6">
        <v>7.8032032351099997E-2</v>
      </c>
      <c r="X16" s="6">
        <v>5.0804399054916433E-2</v>
      </c>
      <c r="Y16" s="6">
        <v>9.4642710717746485E-3</v>
      </c>
      <c r="Z16" s="6">
        <v>4.8687947946746482E-3</v>
      </c>
      <c r="AA16" s="6">
        <v>3.2768834673746481E-3</v>
      </c>
      <c r="AB16" s="6">
        <v>6.841791288374037E-2</v>
      </c>
      <c r="AC16" s="6">
        <v>7.2999999999999996E-4</v>
      </c>
      <c r="AD16" s="6" t="s">
        <v>431</v>
      </c>
      <c r="AE16" s="60"/>
      <c r="AF16" s="26">
        <v>4398.8239999999996</v>
      </c>
      <c r="AG16" s="26">
        <v>9984.3629908999992</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12.153981618840541</v>
      </c>
      <c r="F17" s="6">
        <v>0.52079362595503775</v>
      </c>
      <c r="G17" s="6">
        <v>38.343515244137059</v>
      </c>
      <c r="H17" s="6" t="s">
        <v>433</v>
      </c>
      <c r="I17" s="6" t="s">
        <v>432</v>
      </c>
      <c r="J17" s="6" t="s">
        <v>432</v>
      </c>
      <c r="K17" s="6" t="s">
        <v>432</v>
      </c>
      <c r="L17" s="6" t="s">
        <v>432</v>
      </c>
      <c r="M17" s="6">
        <v>90.630983888004025</v>
      </c>
      <c r="N17" s="6">
        <v>6.5402656169602649</v>
      </c>
      <c r="O17" s="6">
        <v>0.11219038088512291</v>
      </c>
      <c r="P17" s="6">
        <v>0.17331443733791263</v>
      </c>
      <c r="Q17" s="6">
        <v>0.2858770734504818</v>
      </c>
      <c r="R17" s="6">
        <v>1.1397998824035505</v>
      </c>
      <c r="S17" s="6">
        <v>0.22448957573000819</v>
      </c>
      <c r="T17" s="6">
        <v>2.180445210186555</v>
      </c>
      <c r="U17" s="6">
        <v>6.8384563751159907E-2</v>
      </c>
      <c r="V17" s="6">
        <v>6.102624212681806</v>
      </c>
      <c r="W17" s="6">
        <v>2.610477830612739</v>
      </c>
      <c r="X17" s="6">
        <v>0.25134517761819131</v>
      </c>
      <c r="Y17" s="6">
        <v>0.33368165236664565</v>
      </c>
      <c r="Z17" s="6">
        <v>0.17624548584283273</v>
      </c>
      <c r="AA17" s="6">
        <v>0.11985852984405519</v>
      </c>
      <c r="AB17" s="6">
        <v>0.88113084567616351</v>
      </c>
      <c r="AC17" s="6">
        <v>2.0323994314862499E-2</v>
      </c>
      <c r="AD17" s="6">
        <v>3.1933821607600752</v>
      </c>
      <c r="AE17" s="60"/>
      <c r="AF17" s="26">
        <v>15256.96802966</v>
      </c>
      <c r="AG17" s="26">
        <v>50787.890197239998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3.9115163251105272</v>
      </c>
      <c r="F18" s="6">
        <v>0.112006916788</v>
      </c>
      <c r="G18" s="6">
        <v>17.906084822166935</v>
      </c>
      <c r="H18" s="6" t="s">
        <v>433</v>
      </c>
      <c r="I18" s="6" t="s">
        <v>432</v>
      </c>
      <c r="J18" s="6" t="s">
        <v>432</v>
      </c>
      <c r="K18" s="6" t="s">
        <v>432</v>
      </c>
      <c r="L18" s="6" t="s">
        <v>432</v>
      </c>
      <c r="M18" s="6">
        <v>1.012178823851696</v>
      </c>
      <c r="N18" s="6">
        <v>0.24904777307359999</v>
      </c>
      <c r="O18" s="6">
        <v>1.1475666906E-2</v>
      </c>
      <c r="P18" s="6">
        <v>2.1465659860959999E-2</v>
      </c>
      <c r="Q18" s="6">
        <v>3.9879690768799998E-2</v>
      </c>
      <c r="R18" s="6">
        <v>6.3035233627999995E-2</v>
      </c>
      <c r="S18" s="6">
        <v>6.5060402033600001E-2</v>
      </c>
      <c r="T18" s="6">
        <v>2.1436812827999998</v>
      </c>
      <c r="U18" s="6">
        <v>2.0155749873599998E-2</v>
      </c>
      <c r="V18" s="6">
        <v>1.0051098826680001</v>
      </c>
      <c r="W18" s="6">
        <v>0.23256786304999999</v>
      </c>
      <c r="X18" s="6">
        <v>2.65212010887955E-2</v>
      </c>
      <c r="Y18" s="6">
        <v>3.4715116097134999E-2</v>
      </c>
      <c r="Z18" s="6">
        <v>1.8370147999446501E-2</v>
      </c>
      <c r="AA18" s="6">
        <v>1.23000965464559E-2</v>
      </c>
      <c r="AB18" s="6">
        <v>9.1906561731832898E-2</v>
      </c>
      <c r="AC18" s="6">
        <v>1.5380000000000001E-3</v>
      </c>
      <c r="AD18" s="6">
        <v>0.34645599999999999</v>
      </c>
      <c r="AE18" s="60"/>
      <c r="AF18" s="26">
        <v>11805.777778561602</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14.39351655142621</v>
      </c>
      <c r="F19" s="6">
        <v>1.117789054637347</v>
      </c>
      <c r="G19" s="6">
        <v>96.191378554959343</v>
      </c>
      <c r="H19" s="6" t="s">
        <v>433</v>
      </c>
      <c r="I19" s="6" t="s">
        <v>432</v>
      </c>
      <c r="J19" s="6" t="s">
        <v>432</v>
      </c>
      <c r="K19" s="6" t="s">
        <v>432</v>
      </c>
      <c r="L19" s="6" t="s">
        <v>432</v>
      </c>
      <c r="M19" s="6">
        <v>8.2786892972794899</v>
      </c>
      <c r="N19" s="6">
        <v>2.6529195284218843</v>
      </c>
      <c r="O19" s="6">
        <v>4.401142231599986E-2</v>
      </c>
      <c r="P19" s="6">
        <v>0.20784015209042278</v>
      </c>
      <c r="Q19" s="6">
        <v>0.19185964169651309</v>
      </c>
      <c r="R19" s="6">
        <v>1.3260638397587825</v>
      </c>
      <c r="S19" s="6">
        <v>0.42618925228558224</v>
      </c>
      <c r="T19" s="6">
        <v>10.807615111755794</v>
      </c>
      <c r="U19" s="6">
        <v>0.18975081488194098</v>
      </c>
      <c r="V19" s="6">
        <v>3.8141539502685764</v>
      </c>
      <c r="W19" s="6">
        <v>2.6779233917087866</v>
      </c>
      <c r="X19" s="6">
        <v>0.31715005294494847</v>
      </c>
      <c r="Y19" s="6">
        <v>0.44668885196060565</v>
      </c>
      <c r="Z19" s="6">
        <v>0.23382414390735118</v>
      </c>
      <c r="AA19" s="6">
        <v>0.17103371300097295</v>
      </c>
      <c r="AB19" s="6">
        <v>1.1686967618138782</v>
      </c>
      <c r="AC19" s="6">
        <v>5.5540588879701001E-2</v>
      </c>
      <c r="AD19" s="6">
        <v>3.5493532304943298</v>
      </c>
      <c r="AE19" s="60"/>
      <c r="AF19" s="26">
        <v>59788.800332999999</v>
      </c>
      <c r="AG19" s="26">
        <v>27098.992736</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7.3837616673132693</v>
      </c>
      <c r="F20" s="6">
        <v>2.8790198778128384</v>
      </c>
      <c r="G20" s="6">
        <v>27.228029805627422</v>
      </c>
      <c r="H20" s="6">
        <v>0.27061058930589604</v>
      </c>
      <c r="I20" s="6" t="s">
        <v>432</v>
      </c>
      <c r="J20" s="6" t="s">
        <v>432</v>
      </c>
      <c r="K20" s="6" t="s">
        <v>432</v>
      </c>
      <c r="L20" s="6" t="s">
        <v>432</v>
      </c>
      <c r="M20" s="6">
        <v>8.2695368784684273</v>
      </c>
      <c r="N20" s="6">
        <v>1.1968762342878214</v>
      </c>
      <c r="O20" s="6">
        <v>0.14407988268761687</v>
      </c>
      <c r="P20" s="6">
        <v>8.6892578561329273E-2</v>
      </c>
      <c r="Q20" s="6">
        <v>0.23732663755080571</v>
      </c>
      <c r="R20" s="6">
        <v>0.58855080964625917</v>
      </c>
      <c r="S20" s="6">
        <v>0.53874845961646212</v>
      </c>
      <c r="T20" s="6">
        <v>3.0437700388369735</v>
      </c>
      <c r="U20" s="6">
        <v>0.10666577554304058</v>
      </c>
      <c r="V20" s="6">
        <v>8.1640181215617922</v>
      </c>
      <c r="W20" s="6">
        <v>2.25764403268751</v>
      </c>
      <c r="X20" s="6">
        <v>0.16528359401189624</v>
      </c>
      <c r="Y20" s="6">
        <v>0.21697570066961719</v>
      </c>
      <c r="Z20" s="6">
        <v>8.8991694927915768E-2</v>
      </c>
      <c r="AA20" s="6">
        <v>6.6835323281854528E-2</v>
      </c>
      <c r="AB20" s="6">
        <v>0.53808631281447195</v>
      </c>
      <c r="AC20" s="6">
        <v>0.14623167483972821</v>
      </c>
      <c r="AD20" s="6">
        <v>0.92205677962323496</v>
      </c>
      <c r="AE20" s="60"/>
      <c r="AF20" s="26">
        <v>15098.09772</v>
      </c>
      <c r="AG20" s="26">
        <v>7631.5497299999997</v>
      </c>
      <c r="AH20" s="26">
        <v>33976.792009999997</v>
      </c>
      <c r="AI20" s="26">
        <v>25371.479619999998</v>
      </c>
      <c r="AJ20" s="26" t="s">
        <v>434</v>
      </c>
      <c r="AK20" s="26" t="s">
        <v>431</v>
      </c>
      <c r="AL20" s="49" t="s">
        <v>49</v>
      </c>
    </row>
    <row r="21" spans="1:38" s="2" customFormat="1" ht="26.25" customHeight="1" thickBot="1" x14ac:dyDescent="0.25">
      <c r="A21" s="70" t="s">
        <v>53</v>
      </c>
      <c r="B21" s="70" t="s">
        <v>66</v>
      </c>
      <c r="C21" s="71" t="s">
        <v>67</v>
      </c>
      <c r="D21" s="72"/>
      <c r="E21" s="6">
        <v>7.3537501599999997</v>
      </c>
      <c r="F21" s="6">
        <v>0.52402897999999998</v>
      </c>
      <c r="G21" s="6">
        <v>63.201044971000002</v>
      </c>
      <c r="H21" s="6">
        <v>1.7504700000000001E-4</v>
      </c>
      <c r="I21" s="6" t="s">
        <v>432</v>
      </c>
      <c r="J21" s="6" t="s">
        <v>432</v>
      </c>
      <c r="K21" s="6" t="s">
        <v>432</v>
      </c>
      <c r="L21" s="6" t="s">
        <v>432</v>
      </c>
      <c r="M21" s="6">
        <v>3.2242932870000001</v>
      </c>
      <c r="N21" s="6">
        <v>0.49870261300000002</v>
      </c>
      <c r="O21" s="6">
        <v>1.3784810999999999E-2</v>
      </c>
      <c r="P21" s="6">
        <v>1.0337608999999999E-2</v>
      </c>
      <c r="Q21" s="6">
        <v>4.8715310999999997E-2</v>
      </c>
      <c r="R21" s="6">
        <v>0.896128492</v>
      </c>
      <c r="S21" s="6">
        <v>0.14608073399999999</v>
      </c>
      <c r="T21" s="6">
        <v>9.0582519319999992</v>
      </c>
      <c r="U21" s="6">
        <v>1.876305E-3</v>
      </c>
      <c r="V21" s="6">
        <v>0.37491056</v>
      </c>
      <c r="W21" s="6">
        <v>0.49920387623000001</v>
      </c>
      <c r="X21" s="6">
        <v>4.6231366952080001E-2</v>
      </c>
      <c r="Y21" s="6">
        <v>8.9332897530720004E-2</v>
      </c>
      <c r="Z21" s="6">
        <v>4.4799424489420002E-2</v>
      </c>
      <c r="AA21" s="6">
        <v>4.373302836792E-2</v>
      </c>
      <c r="AB21" s="6">
        <v>0.22409671734014</v>
      </c>
      <c r="AC21" s="6">
        <v>1.5430000000000001E-3</v>
      </c>
      <c r="AD21" s="6">
        <v>6.0102999999999997E-2</v>
      </c>
      <c r="AE21" s="60"/>
      <c r="AF21" s="26">
        <v>48191.968000000001</v>
      </c>
      <c r="AG21" s="26">
        <v>936.41700000000003</v>
      </c>
      <c r="AH21" s="26">
        <v>23338.418000000001</v>
      </c>
      <c r="AI21" s="26">
        <v>4.7309999999999999</v>
      </c>
      <c r="AJ21" s="26" t="s">
        <v>434</v>
      </c>
      <c r="AK21" s="26" t="s">
        <v>431</v>
      </c>
      <c r="AL21" s="49" t="s">
        <v>49</v>
      </c>
    </row>
    <row r="22" spans="1:38" s="2" customFormat="1" ht="26.25" customHeight="1" thickBot="1" x14ac:dyDescent="0.25">
      <c r="A22" s="70" t="s">
        <v>53</v>
      </c>
      <c r="B22" s="74" t="s">
        <v>68</v>
      </c>
      <c r="C22" s="71" t="s">
        <v>69</v>
      </c>
      <c r="D22" s="72"/>
      <c r="E22" s="6">
        <v>103.16916419363227</v>
      </c>
      <c r="F22" s="6">
        <v>6.9892023525901887</v>
      </c>
      <c r="G22" s="6">
        <v>95.292530088437033</v>
      </c>
      <c r="H22" s="6" t="s">
        <v>431</v>
      </c>
      <c r="I22" s="6" t="s">
        <v>432</v>
      </c>
      <c r="J22" s="6" t="s">
        <v>432</v>
      </c>
      <c r="K22" s="6" t="s">
        <v>432</v>
      </c>
      <c r="L22" s="6" t="s">
        <v>432</v>
      </c>
      <c r="M22" s="6">
        <v>71.311968825829325</v>
      </c>
      <c r="N22" s="6">
        <v>32.821499050051969</v>
      </c>
      <c r="O22" s="6">
        <v>11.097750604340339</v>
      </c>
      <c r="P22" s="6">
        <v>2.9911472866976032</v>
      </c>
      <c r="Q22" s="6">
        <v>2.6331199734409814</v>
      </c>
      <c r="R22" s="6">
        <v>3.2770512523950206</v>
      </c>
      <c r="S22" s="6">
        <v>4.5413182239374308</v>
      </c>
      <c r="T22" s="6">
        <v>14.99164743296086</v>
      </c>
      <c r="U22" s="6">
        <v>0.59284599212856892</v>
      </c>
      <c r="V22" s="6">
        <v>25.287687485013329</v>
      </c>
      <c r="W22" s="6">
        <v>3.6736850068201821</v>
      </c>
      <c r="X22" s="6">
        <v>0.29886998209496807</v>
      </c>
      <c r="Y22" s="6">
        <v>0.39555594556411439</v>
      </c>
      <c r="Z22" s="6">
        <v>0.20759403053691439</v>
      </c>
      <c r="AA22" s="6">
        <v>0.13823470626714152</v>
      </c>
      <c r="AB22" s="6">
        <v>1.0402546644499011</v>
      </c>
      <c r="AC22" s="6">
        <v>0.121958</v>
      </c>
      <c r="AD22" s="6">
        <v>5.5989979999999999</v>
      </c>
      <c r="AE22" s="60"/>
      <c r="AF22" s="26">
        <v>116923.70929372303</v>
      </c>
      <c r="AG22" s="26">
        <v>34925.057605101043</v>
      </c>
      <c r="AH22" s="26">
        <v>70160.815499923556</v>
      </c>
      <c r="AI22" s="26">
        <v>4132.6040000000003</v>
      </c>
      <c r="AJ22" s="26">
        <v>5041</v>
      </c>
      <c r="AK22" s="26" t="s">
        <v>431</v>
      </c>
      <c r="AL22" s="49" t="s">
        <v>49</v>
      </c>
    </row>
    <row r="23" spans="1:38" s="2" customFormat="1" ht="26.25" customHeight="1" thickBot="1" x14ac:dyDescent="0.25">
      <c r="A23" s="70" t="s">
        <v>70</v>
      </c>
      <c r="B23" s="74" t="s">
        <v>393</v>
      </c>
      <c r="C23" s="71" t="s">
        <v>389</v>
      </c>
      <c r="D23" s="117"/>
      <c r="E23" s="6">
        <v>30.265953080999999</v>
      </c>
      <c r="F23" s="6">
        <v>5.1956146570000001</v>
      </c>
      <c r="G23" s="6">
        <v>3.192247982</v>
      </c>
      <c r="H23" s="6">
        <v>5.9376009999999998E-3</v>
      </c>
      <c r="I23" s="6" t="s">
        <v>432</v>
      </c>
      <c r="J23" s="6" t="s">
        <v>432</v>
      </c>
      <c r="K23" s="6" t="s">
        <v>432</v>
      </c>
      <c r="L23" s="6" t="s">
        <v>432</v>
      </c>
      <c r="M23" s="6">
        <v>14.199007366</v>
      </c>
      <c r="N23" s="6" t="s">
        <v>433</v>
      </c>
      <c r="O23" s="6">
        <v>7.9806319999999997E-3</v>
      </c>
      <c r="P23" s="6" t="s">
        <v>433</v>
      </c>
      <c r="Q23" s="6" t="s">
        <v>433</v>
      </c>
      <c r="R23" s="6">
        <v>3.9903093000000001E-2</v>
      </c>
      <c r="S23" s="6">
        <v>1.3567053929999999</v>
      </c>
      <c r="T23" s="6">
        <v>5.5864335000000001E-2</v>
      </c>
      <c r="U23" s="6">
        <v>7.9806319999999997E-3</v>
      </c>
      <c r="V23" s="6">
        <v>0.79806199</v>
      </c>
      <c r="W23" s="6" t="s">
        <v>433</v>
      </c>
      <c r="X23" s="6">
        <v>2.3941859999999999E-2</v>
      </c>
      <c r="Y23" s="6">
        <v>3.9903099999999997E-2</v>
      </c>
      <c r="Z23" s="6">
        <v>2.7453332800000001E-2</v>
      </c>
      <c r="AA23" s="6">
        <v>6.3046897999999999E-3</v>
      </c>
      <c r="AB23" s="6">
        <v>9.7602982599999999E-2</v>
      </c>
      <c r="AC23" s="6" t="s">
        <v>431</v>
      </c>
      <c r="AD23" s="6" t="s">
        <v>431</v>
      </c>
      <c r="AE23" s="60"/>
      <c r="AF23" s="26">
        <v>34396.472199999997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11.54041205940146</v>
      </c>
      <c r="F24" s="6">
        <v>8.3866830064260505</v>
      </c>
      <c r="G24" s="6">
        <v>60.412044555621797</v>
      </c>
      <c r="H24" s="6">
        <v>0.92961556300000003</v>
      </c>
      <c r="I24" s="6" t="s">
        <v>432</v>
      </c>
      <c r="J24" s="6" t="s">
        <v>432</v>
      </c>
      <c r="K24" s="6" t="s">
        <v>432</v>
      </c>
      <c r="L24" s="6" t="s">
        <v>432</v>
      </c>
      <c r="M24" s="6">
        <v>19.903757263867586</v>
      </c>
      <c r="N24" s="6">
        <v>2.1898831627666828</v>
      </c>
      <c r="O24" s="6">
        <v>0.34935334715484317</v>
      </c>
      <c r="P24" s="6">
        <v>0.12652589781404208</v>
      </c>
      <c r="Q24" s="6">
        <v>9.4046479219021997E-2</v>
      </c>
      <c r="R24" s="6">
        <v>1.4431465417689633</v>
      </c>
      <c r="S24" s="6">
        <v>0.37999137262278609</v>
      </c>
      <c r="T24" s="6">
        <v>7.3687019027745988</v>
      </c>
      <c r="U24" s="6">
        <v>3.8744671598342079E-2</v>
      </c>
      <c r="V24" s="6">
        <v>14.901681126179335</v>
      </c>
      <c r="W24" s="6">
        <v>4.0389489399932588</v>
      </c>
      <c r="X24" s="6">
        <v>0.43287128252368168</v>
      </c>
      <c r="Y24" s="6">
        <v>0.66191320709809609</v>
      </c>
      <c r="Z24" s="6">
        <v>0.2613112918124344</v>
      </c>
      <c r="AA24" s="6">
        <v>0.20172787181596039</v>
      </c>
      <c r="AB24" s="6">
        <v>1.5578236532497849</v>
      </c>
      <c r="AC24" s="6">
        <v>0.13372496477192</v>
      </c>
      <c r="AD24" s="6">
        <v>1.9544050131539716</v>
      </c>
      <c r="AE24" s="60"/>
      <c r="AF24" s="26">
        <v>38951.20491</v>
      </c>
      <c r="AG24" s="26">
        <v>11491.890659999999</v>
      </c>
      <c r="AH24" s="26">
        <v>49846.332309999998</v>
      </c>
      <c r="AI24" s="26">
        <v>25124.744999999999</v>
      </c>
      <c r="AJ24" s="26" t="s">
        <v>431</v>
      </c>
      <c r="AK24" s="26" t="s">
        <v>431</v>
      </c>
      <c r="AL24" s="49" t="s">
        <v>49</v>
      </c>
    </row>
    <row r="25" spans="1:38" s="2" customFormat="1" ht="26.25" customHeight="1" thickBot="1" x14ac:dyDescent="0.25">
      <c r="A25" s="70" t="s">
        <v>73</v>
      </c>
      <c r="B25" s="74" t="s">
        <v>74</v>
      </c>
      <c r="C25" s="76" t="s">
        <v>75</v>
      </c>
      <c r="D25" s="72"/>
      <c r="E25" s="6">
        <v>2.6291150869392217</v>
      </c>
      <c r="F25" s="6">
        <v>0.22568422770892788</v>
      </c>
      <c r="G25" s="6">
        <v>0.1629683208578025</v>
      </c>
      <c r="H25" s="6" t="s">
        <v>433</v>
      </c>
      <c r="I25" s="6" t="s">
        <v>432</v>
      </c>
      <c r="J25" s="6" t="s">
        <v>432</v>
      </c>
      <c r="K25" s="6" t="s">
        <v>432</v>
      </c>
      <c r="L25" s="6" t="s">
        <v>432</v>
      </c>
      <c r="M25" s="6">
        <v>1.7376486550175005</v>
      </c>
      <c r="N25" s="6">
        <v>5.7830470438699376E-5</v>
      </c>
      <c r="O25" s="6">
        <v>1.0057473119773804E-5</v>
      </c>
      <c r="P25" s="6">
        <v>4.4420506279000966E-4</v>
      </c>
      <c r="Q25" s="6">
        <v>1.9276823479566457E-5</v>
      </c>
      <c r="R25" s="6">
        <v>2.3467437279472208E-3</v>
      </c>
      <c r="S25" s="6">
        <v>1.4248086919679557E-3</v>
      </c>
      <c r="T25" s="6">
        <v>1.9276823479566457E-5</v>
      </c>
      <c r="U25" s="6">
        <v>1.9276823479566457E-5</v>
      </c>
      <c r="V25" s="6">
        <v>3.6877401439170615E-3</v>
      </c>
      <c r="W25" s="6" t="s">
        <v>433</v>
      </c>
      <c r="X25" s="6">
        <v>1.5432535679053833E-4</v>
      </c>
      <c r="Y25" s="6">
        <v>1.2183580827608705E-3</v>
      </c>
      <c r="Z25" s="6">
        <v>1.3808058196190275E-4</v>
      </c>
      <c r="AA25" s="6">
        <v>1.2183580876586701E-4</v>
      </c>
      <c r="AB25" s="6">
        <v>1.6325998302791787E-3</v>
      </c>
      <c r="AC25" s="6" t="s">
        <v>431</v>
      </c>
      <c r="AD25" s="6" t="s">
        <v>431</v>
      </c>
      <c r="AE25" s="60"/>
      <c r="AF25" s="26">
        <v>8417.6717176600177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2.0024720161262124</v>
      </c>
      <c r="F26" s="6">
        <v>0.15089324028320947</v>
      </c>
      <c r="G26" s="6">
        <v>0.14003482853536645</v>
      </c>
      <c r="H26" s="6" t="s">
        <v>433</v>
      </c>
      <c r="I26" s="6" t="s">
        <v>432</v>
      </c>
      <c r="J26" s="6" t="s">
        <v>432</v>
      </c>
      <c r="K26" s="6" t="s">
        <v>432</v>
      </c>
      <c r="L26" s="6" t="s">
        <v>432</v>
      </c>
      <c r="M26" s="6">
        <v>1.4231310268952369</v>
      </c>
      <c r="N26" s="6">
        <v>4.9692359332974425E-5</v>
      </c>
      <c r="O26" s="6">
        <v>8.6421494492129432E-6</v>
      </c>
      <c r="P26" s="6">
        <v>3.8169493400690499E-4</v>
      </c>
      <c r="Q26" s="6">
        <v>1.6564119777658142E-5</v>
      </c>
      <c r="R26" s="6">
        <v>2.0165015381496867E-3</v>
      </c>
      <c r="S26" s="6">
        <v>1.2243045053051669E-3</v>
      </c>
      <c r="T26" s="6">
        <v>1.6564119777658142E-5</v>
      </c>
      <c r="U26" s="6">
        <v>1.6564119777658142E-5</v>
      </c>
      <c r="V26" s="6">
        <v>3.1687881313780791E-3</v>
      </c>
      <c r="W26" s="6" t="s">
        <v>433</v>
      </c>
      <c r="X26" s="6">
        <v>1.0318245279294892E-4</v>
      </c>
      <c r="Y26" s="6">
        <v>8.1459831341915124E-4</v>
      </c>
      <c r="Z26" s="6">
        <v>9.2321141685385415E-5</v>
      </c>
      <c r="AA26" s="6">
        <v>8.145983166938365E-5</v>
      </c>
      <c r="AB26" s="6">
        <v>1.0915617395668691E-3</v>
      </c>
      <c r="AC26" s="6" t="s">
        <v>431</v>
      </c>
      <c r="AD26" s="6" t="s">
        <v>431</v>
      </c>
      <c r="AE26" s="60"/>
      <c r="AF26" s="26">
        <v>7201.531484748285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248.261567474</v>
      </c>
      <c r="F27" s="6">
        <v>153.62374313500001</v>
      </c>
      <c r="G27" s="6">
        <v>23.312703858999999</v>
      </c>
      <c r="H27" s="6">
        <v>2.6273433960000001</v>
      </c>
      <c r="I27" s="6" t="s">
        <v>432</v>
      </c>
      <c r="J27" s="6" t="s">
        <v>432</v>
      </c>
      <c r="K27" s="6" t="s">
        <v>432</v>
      </c>
      <c r="L27" s="6" t="s">
        <v>432</v>
      </c>
      <c r="M27" s="6">
        <v>1303.7483985230001</v>
      </c>
      <c r="N27" s="6">
        <v>646.61612181099997</v>
      </c>
      <c r="O27" s="6">
        <v>0.105276414</v>
      </c>
      <c r="P27" s="6">
        <v>8.3163585999999998E-2</v>
      </c>
      <c r="Q27" s="6">
        <v>2.6361449999999999E-3</v>
      </c>
      <c r="R27" s="6">
        <v>0.50933284899999998</v>
      </c>
      <c r="S27" s="6">
        <v>17.721044675000002</v>
      </c>
      <c r="T27" s="6">
        <v>0.74290285899999997</v>
      </c>
      <c r="U27" s="6">
        <v>0.10496209300000001</v>
      </c>
      <c r="V27" s="6">
        <v>10.534397314</v>
      </c>
      <c r="W27" s="6">
        <v>4.6440845770000001</v>
      </c>
      <c r="X27" s="6">
        <v>0.12933342398299999</v>
      </c>
      <c r="Y27" s="6">
        <v>0.17088675419169999</v>
      </c>
      <c r="Z27" s="6">
        <v>0.1035823131821</v>
      </c>
      <c r="AA27" s="6">
        <v>0.16844410202999999</v>
      </c>
      <c r="AB27" s="6">
        <v>0.5722465933873</v>
      </c>
      <c r="AC27" s="6" t="s">
        <v>431</v>
      </c>
      <c r="AD27" s="6">
        <v>0.97503399999999996</v>
      </c>
      <c r="AE27" s="60"/>
      <c r="AF27" s="26">
        <v>458991.64265671885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42.053922012999998</v>
      </c>
      <c r="F28" s="6">
        <v>8.6686684760000006</v>
      </c>
      <c r="G28" s="6">
        <v>7.2429068089999999</v>
      </c>
      <c r="H28" s="6">
        <v>2.6985380999999999E-2</v>
      </c>
      <c r="I28" s="6" t="s">
        <v>432</v>
      </c>
      <c r="J28" s="6" t="s">
        <v>432</v>
      </c>
      <c r="K28" s="6" t="s">
        <v>432</v>
      </c>
      <c r="L28" s="6" t="s">
        <v>432</v>
      </c>
      <c r="M28" s="6">
        <v>111.479303125</v>
      </c>
      <c r="N28" s="6">
        <v>24.300667044000001</v>
      </c>
      <c r="O28" s="6">
        <v>1.3926215E-2</v>
      </c>
      <c r="P28" s="6">
        <v>1.1483619E-2</v>
      </c>
      <c r="Q28" s="6">
        <v>2.5517999999999998E-4</v>
      </c>
      <c r="R28" s="6">
        <v>7.4287354E-2</v>
      </c>
      <c r="S28" s="6">
        <v>2.362793178</v>
      </c>
      <c r="T28" s="6">
        <v>9.7392738000000006E-2</v>
      </c>
      <c r="U28" s="6">
        <v>1.3950828E-2</v>
      </c>
      <c r="V28" s="6">
        <v>1.4008914589999999</v>
      </c>
      <c r="W28" s="6">
        <v>0.2456115498</v>
      </c>
      <c r="X28" s="6">
        <v>3.2017795013399998E-2</v>
      </c>
      <c r="Y28" s="6">
        <v>3.6914555996999998E-2</v>
      </c>
      <c r="Z28" s="6">
        <v>2.7783723900500001E-2</v>
      </c>
      <c r="AA28" s="6">
        <v>3.1575738109099999E-2</v>
      </c>
      <c r="AB28" s="6">
        <v>0.12829181302129999</v>
      </c>
      <c r="AC28" s="6" t="s">
        <v>431</v>
      </c>
      <c r="AD28" s="6">
        <v>0.143785</v>
      </c>
      <c r="AE28" s="60"/>
      <c r="AF28" s="26">
        <v>85804.399832232244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246.89850197000001</v>
      </c>
      <c r="F29" s="6">
        <v>15.289536692</v>
      </c>
      <c r="G29" s="6">
        <v>23.984928106000002</v>
      </c>
      <c r="H29" s="6">
        <v>8.0807012999999997E-2</v>
      </c>
      <c r="I29" s="6" t="s">
        <v>432</v>
      </c>
      <c r="J29" s="6" t="s">
        <v>432</v>
      </c>
      <c r="K29" s="6" t="s">
        <v>432</v>
      </c>
      <c r="L29" s="6" t="s">
        <v>432</v>
      </c>
      <c r="M29" s="6">
        <v>56.904001503000003</v>
      </c>
      <c r="N29" s="6">
        <v>3.677563675</v>
      </c>
      <c r="O29" s="6">
        <v>2.4256898999999998E-2</v>
      </c>
      <c r="P29" s="6">
        <v>3.1786032999999998E-2</v>
      </c>
      <c r="Q29" s="6">
        <v>5.9985799999999999E-4</v>
      </c>
      <c r="R29" s="6">
        <v>0.15184197799999999</v>
      </c>
      <c r="S29" s="6">
        <v>4.1215691559999996</v>
      </c>
      <c r="T29" s="6">
        <v>0.16874215300000001</v>
      </c>
      <c r="U29" s="6">
        <v>2.4451619000000001E-2</v>
      </c>
      <c r="V29" s="6">
        <v>2.4731771839999999</v>
      </c>
      <c r="W29" s="6">
        <v>1.7554133991</v>
      </c>
      <c r="X29" s="6">
        <v>2.5079192540199999E-2</v>
      </c>
      <c r="Y29" s="6">
        <v>0.1518684437136</v>
      </c>
      <c r="Z29" s="6">
        <v>0.16970253618680001</v>
      </c>
      <c r="AA29" s="6">
        <v>3.9012077284400003E-2</v>
      </c>
      <c r="AB29" s="6">
        <v>0.38566224972579999</v>
      </c>
      <c r="AC29" s="6" t="s">
        <v>431</v>
      </c>
      <c r="AD29" s="6">
        <v>0.31629000000000002</v>
      </c>
      <c r="AE29" s="60"/>
      <c r="AF29" s="26">
        <v>259334.36170209266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2.8677476460000002</v>
      </c>
      <c r="F30" s="6">
        <v>34.816746360000003</v>
      </c>
      <c r="G30" s="6">
        <v>0.59928574000000001</v>
      </c>
      <c r="H30" s="6">
        <v>1.9862072000000001E-2</v>
      </c>
      <c r="I30" s="6" t="s">
        <v>432</v>
      </c>
      <c r="J30" s="6" t="s">
        <v>432</v>
      </c>
      <c r="K30" s="6" t="s">
        <v>432</v>
      </c>
      <c r="L30" s="6" t="s">
        <v>432</v>
      </c>
      <c r="M30" s="6">
        <v>218.38782794700001</v>
      </c>
      <c r="N30" s="6">
        <v>31.889126588</v>
      </c>
      <c r="O30" s="6">
        <v>1.2618178000000001E-2</v>
      </c>
      <c r="P30" s="6">
        <v>3.3787779999999998E-3</v>
      </c>
      <c r="Q30" s="6">
        <v>1.16507E-4</v>
      </c>
      <c r="R30" s="6">
        <v>5.5248828999999999E-2</v>
      </c>
      <c r="S30" s="6">
        <v>2.1413342819999999</v>
      </c>
      <c r="T30" s="6">
        <v>8.8594295000000003E-2</v>
      </c>
      <c r="U30" s="6">
        <v>1.2563174999999999E-2</v>
      </c>
      <c r="V30" s="6">
        <v>1.250916189</v>
      </c>
      <c r="W30" s="6">
        <v>0.34947095459999999</v>
      </c>
      <c r="X30" s="6">
        <v>5.3252716945000004E-3</v>
      </c>
      <c r="Y30" s="6">
        <v>9.7629981062000003E-3</v>
      </c>
      <c r="Z30" s="6">
        <v>3.3282948101E-3</v>
      </c>
      <c r="AA30" s="6">
        <v>1.1427145510699999E-2</v>
      </c>
      <c r="AB30" s="6">
        <v>2.98437101192E-2</v>
      </c>
      <c r="AC30" s="6" t="s">
        <v>431</v>
      </c>
      <c r="AD30" s="6">
        <v>0.349466</v>
      </c>
      <c r="AE30" s="60"/>
      <c r="AF30" s="26">
        <v>16520.763010752638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59.506781441999998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359079.59612100001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4.6360340659999997</v>
      </c>
      <c r="O32" s="6">
        <v>2.2635358000000001E-2</v>
      </c>
      <c r="P32" s="6" t="s">
        <v>433</v>
      </c>
      <c r="Q32" s="6">
        <v>5.405488E-2</v>
      </c>
      <c r="R32" s="6">
        <v>1.7054866909999999</v>
      </c>
      <c r="S32" s="6">
        <v>37.238660439999997</v>
      </c>
      <c r="T32" s="6">
        <v>0.27756111100000003</v>
      </c>
      <c r="U32" s="6">
        <v>4.1795631999999999E-2</v>
      </c>
      <c r="V32" s="6">
        <v>16.434545528000001</v>
      </c>
      <c r="W32" s="6" t="s">
        <v>431</v>
      </c>
      <c r="X32" s="6">
        <v>5.8625611770000002E-3</v>
      </c>
      <c r="Y32" s="6">
        <v>3.0404641250000001E-4</v>
      </c>
      <c r="Z32" s="6">
        <v>4.4883041770000002E-4</v>
      </c>
      <c r="AA32" s="6" t="s">
        <v>433</v>
      </c>
      <c r="AB32" s="6">
        <v>6.6154380064999997E-3</v>
      </c>
      <c r="AC32" s="6" t="s">
        <v>431</v>
      </c>
      <c r="AD32" s="6" t="s">
        <v>431</v>
      </c>
      <c r="AE32" s="60"/>
      <c r="AF32" s="26" t="s">
        <v>434</v>
      </c>
      <c r="AG32" s="26" t="s">
        <v>434</v>
      </c>
      <c r="AH32" s="26" t="s">
        <v>434</v>
      </c>
      <c r="AI32" s="26" t="s">
        <v>434</v>
      </c>
      <c r="AJ32" s="26" t="s">
        <v>434</v>
      </c>
      <c r="AK32" s="26">
        <v>224354331.24888182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224354331.24888182</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2.876666343624E-2</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110.186465934</v>
      </c>
      <c r="F36" s="6">
        <v>3.5975424089999999</v>
      </c>
      <c r="G36" s="6">
        <v>42.490954221000003</v>
      </c>
      <c r="H36" s="6" t="s">
        <v>433</v>
      </c>
      <c r="I36" s="6" t="s">
        <v>432</v>
      </c>
      <c r="J36" s="6" t="s">
        <v>432</v>
      </c>
      <c r="K36" s="6" t="s">
        <v>432</v>
      </c>
      <c r="L36" s="6" t="s">
        <v>432</v>
      </c>
      <c r="M36" s="6">
        <v>7.5026552000000004</v>
      </c>
      <c r="N36" s="6">
        <v>0.260996012</v>
      </c>
      <c r="O36" s="6">
        <v>2.2587386000000001E-2</v>
      </c>
      <c r="P36" s="6">
        <v>5.1442156000000003E-2</v>
      </c>
      <c r="Q36" s="6">
        <v>0.33514954499999999</v>
      </c>
      <c r="R36" s="6">
        <v>0.36589692800000001</v>
      </c>
      <c r="S36" s="6">
        <v>1.7796099320000001</v>
      </c>
      <c r="T36" s="6">
        <v>14.498738549</v>
      </c>
      <c r="U36" s="6">
        <v>0.22995384399999999</v>
      </c>
      <c r="V36" s="6">
        <v>2.2208862599999999</v>
      </c>
      <c r="W36" s="6">
        <v>0.37931601201999998</v>
      </c>
      <c r="X36" s="6">
        <v>4.9254771080000006E-3</v>
      </c>
      <c r="Y36" s="6">
        <v>2.6667385540000001E-2</v>
      </c>
      <c r="Z36" s="6">
        <v>2.2587385540000001E-2</v>
      </c>
      <c r="AA36" s="6">
        <v>5.1147385539999993E-3</v>
      </c>
      <c r="AB36" s="6">
        <v>5.9294986742000004E-2</v>
      </c>
      <c r="AC36" s="6">
        <v>0.172538</v>
      </c>
      <c r="AD36" s="6">
        <v>0.28738599999999997</v>
      </c>
      <c r="AE36" s="60"/>
      <c r="AF36" s="26">
        <v>78775.39167740001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6.6530031230000004</v>
      </c>
      <c r="F39" s="6">
        <v>0.35210355300000001</v>
      </c>
      <c r="G39" s="6">
        <v>8.0648858539999999</v>
      </c>
      <c r="H39" s="6" t="s">
        <v>433</v>
      </c>
      <c r="I39" s="6" t="s">
        <v>432</v>
      </c>
      <c r="J39" s="6" t="s">
        <v>432</v>
      </c>
      <c r="K39" s="6" t="s">
        <v>432</v>
      </c>
      <c r="L39" s="6" t="s">
        <v>432</v>
      </c>
      <c r="M39" s="6">
        <v>2.9434828830000002</v>
      </c>
      <c r="N39" s="6">
        <v>0.59464562200000004</v>
      </c>
      <c r="O39" s="6">
        <v>1.6632418E-2</v>
      </c>
      <c r="P39" s="6">
        <v>1.3064101E-2</v>
      </c>
      <c r="Q39" s="6">
        <v>5.8424939000000002E-2</v>
      </c>
      <c r="R39" s="6">
        <v>1.0770419899999999</v>
      </c>
      <c r="S39" s="6">
        <v>0.16638931900000001</v>
      </c>
      <c r="T39" s="6">
        <v>10.683621161</v>
      </c>
      <c r="U39" s="6">
        <v>6.8890330000000001E-3</v>
      </c>
      <c r="V39" s="6">
        <v>0.37564371699999999</v>
      </c>
      <c r="W39" s="6">
        <v>0.59587840583875695</v>
      </c>
      <c r="X39" s="6">
        <v>6.1284694348523558E-2</v>
      </c>
      <c r="Y39" s="6">
        <v>0.11713241777098878</v>
      </c>
      <c r="Z39" s="6">
        <v>5.886106336404013E-2</v>
      </c>
      <c r="AA39" s="6">
        <v>5.7040326676944572E-2</v>
      </c>
      <c r="AB39" s="6">
        <v>0.29431850216049704</v>
      </c>
      <c r="AC39" s="6">
        <v>1.2284E-2</v>
      </c>
      <c r="AD39" s="6">
        <v>0.103162</v>
      </c>
      <c r="AE39" s="60"/>
      <c r="AF39" s="26">
        <v>62841.140145392143</v>
      </c>
      <c r="AG39" s="26">
        <v>1523.8143718127028</v>
      </c>
      <c r="AH39" s="26">
        <v>12106.277610177578</v>
      </c>
      <c r="AI39" s="26">
        <v>31.451789992264771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18.037687168000001</v>
      </c>
      <c r="F41" s="6">
        <v>42.354093102999997</v>
      </c>
      <c r="G41" s="6">
        <v>17.538292006999999</v>
      </c>
      <c r="H41" s="6">
        <v>0.62957940400000001</v>
      </c>
      <c r="I41" s="6" t="s">
        <v>432</v>
      </c>
      <c r="J41" s="6" t="s">
        <v>432</v>
      </c>
      <c r="K41" s="6" t="s">
        <v>432</v>
      </c>
      <c r="L41" s="6" t="s">
        <v>432</v>
      </c>
      <c r="M41" s="6">
        <v>375.98505933000001</v>
      </c>
      <c r="N41" s="6">
        <v>4.6797213700000002</v>
      </c>
      <c r="O41" s="6">
        <v>1.12055433</v>
      </c>
      <c r="P41" s="6">
        <v>0.14031701399999999</v>
      </c>
      <c r="Q41" s="6">
        <v>8.4153061000000001E-2</v>
      </c>
      <c r="R41" s="6">
        <v>2.1144349839999999</v>
      </c>
      <c r="S41" s="6">
        <v>0.873763238</v>
      </c>
      <c r="T41" s="6">
        <v>0.40991757000000001</v>
      </c>
      <c r="U41" s="6">
        <v>6.7449208999999996E-2</v>
      </c>
      <c r="V41" s="6">
        <v>46.365833377000001</v>
      </c>
      <c r="W41" s="6">
        <v>57.407897548401316</v>
      </c>
      <c r="X41" s="6">
        <v>12.539373255999989</v>
      </c>
      <c r="Y41" s="6">
        <v>11.57997628799999</v>
      </c>
      <c r="Z41" s="6">
        <v>4.4432464139999963</v>
      </c>
      <c r="AA41" s="6">
        <v>6.5214611119999937</v>
      </c>
      <c r="AB41" s="6">
        <v>35.084057069999965</v>
      </c>
      <c r="AC41" s="6">
        <v>0.424456</v>
      </c>
      <c r="AD41" s="6">
        <v>2.0674350000000001</v>
      </c>
      <c r="AE41" s="60"/>
      <c r="AF41" s="26">
        <v>151779.72</v>
      </c>
      <c r="AG41" s="26">
        <v>14161.68474733426</v>
      </c>
      <c r="AH41" s="26">
        <v>39853.50077897797</v>
      </c>
      <c r="AI41" s="26">
        <v>83387.999999999898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14.764010266</v>
      </c>
      <c r="F43" s="6">
        <v>0.79136815400000005</v>
      </c>
      <c r="G43" s="6">
        <v>1.171065714</v>
      </c>
      <c r="H43" s="6" t="s">
        <v>433</v>
      </c>
      <c r="I43" s="6" t="s">
        <v>432</v>
      </c>
      <c r="J43" s="6" t="s">
        <v>432</v>
      </c>
      <c r="K43" s="6" t="s">
        <v>432</v>
      </c>
      <c r="L43" s="6" t="s">
        <v>432</v>
      </c>
      <c r="M43" s="6">
        <v>2.2670704220000002</v>
      </c>
      <c r="N43" s="6">
        <v>3.8595287999999998E-2</v>
      </c>
      <c r="O43" s="6">
        <v>1.032774E-3</v>
      </c>
      <c r="P43" s="6">
        <v>2.287739E-3</v>
      </c>
      <c r="Q43" s="6">
        <v>4.1536070000000001E-3</v>
      </c>
      <c r="R43" s="6">
        <v>6.1984628999999999E-2</v>
      </c>
      <c r="S43" s="6">
        <v>1.6680191E-2</v>
      </c>
      <c r="T43" s="6">
        <v>0.64796760099999995</v>
      </c>
      <c r="U43" s="6">
        <v>6.7302339999999999E-3</v>
      </c>
      <c r="V43" s="6">
        <v>0.898387712</v>
      </c>
      <c r="W43" s="6">
        <v>4.6295307953989721E-2</v>
      </c>
      <c r="X43" s="6">
        <v>1.8402338209217984E-3</v>
      </c>
      <c r="Y43" s="6">
        <v>3.8698880599089352E-3</v>
      </c>
      <c r="Z43" s="6">
        <v>1.836851313456346E-3</v>
      </c>
      <c r="AA43" s="6">
        <v>1.8334688059908936E-3</v>
      </c>
      <c r="AB43" s="6">
        <v>9.3804420002779731E-3</v>
      </c>
      <c r="AC43" s="6">
        <v>4.8399999999999997E-3</v>
      </c>
      <c r="AD43" s="6">
        <v>0.30737500000000001</v>
      </c>
      <c r="AE43" s="60"/>
      <c r="AF43" s="26">
        <v>21049.197327262344</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66.179561555000006</v>
      </c>
      <c r="F44" s="6">
        <v>11.348616951</v>
      </c>
      <c r="G44" s="6">
        <v>6.6317340140000001</v>
      </c>
      <c r="H44" s="6">
        <v>1.2202272E-2</v>
      </c>
      <c r="I44" s="6" t="s">
        <v>432</v>
      </c>
      <c r="J44" s="6" t="s">
        <v>432</v>
      </c>
      <c r="K44" s="6" t="s">
        <v>432</v>
      </c>
      <c r="L44" s="6" t="s">
        <v>432</v>
      </c>
      <c r="M44" s="6">
        <v>31.553439462</v>
      </c>
      <c r="N44" s="6" t="s">
        <v>433</v>
      </c>
      <c r="O44" s="6">
        <v>1.6609114000000001E-2</v>
      </c>
      <c r="P44" s="6" t="s">
        <v>433</v>
      </c>
      <c r="Q44" s="6" t="s">
        <v>433</v>
      </c>
      <c r="R44" s="6">
        <v>8.3045590000000002E-2</v>
      </c>
      <c r="S44" s="6">
        <v>2.823550402</v>
      </c>
      <c r="T44" s="6">
        <v>0.116263833</v>
      </c>
      <c r="U44" s="6">
        <v>1.6609114000000001E-2</v>
      </c>
      <c r="V44" s="6">
        <v>1.6609120079999999</v>
      </c>
      <c r="W44" s="6" t="s">
        <v>433</v>
      </c>
      <c r="X44" s="6">
        <v>4.9886930000000003E-2</v>
      </c>
      <c r="Y44" s="6">
        <v>8.2986030000000002E-2</v>
      </c>
      <c r="Z44" s="6">
        <v>5.7135372800000001E-2</v>
      </c>
      <c r="AA44" s="6">
        <v>1.3121204799999999E-2</v>
      </c>
      <c r="AB44" s="6">
        <v>0.20312953759999999</v>
      </c>
      <c r="AC44" s="6" t="s">
        <v>431</v>
      </c>
      <c r="AD44" s="6" t="s">
        <v>431</v>
      </c>
      <c r="AE44" s="60"/>
      <c r="AF44" s="26">
        <v>71579.409769999998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43.640589607999999</v>
      </c>
      <c r="F45" s="6">
        <v>1.533054299</v>
      </c>
      <c r="G45" s="6">
        <v>3.1360885660000002</v>
      </c>
      <c r="H45" s="6" t="s">
        <v>433</v>
      </c>
      <c r="I45" s="6" t="s">
        <v>432</v>
      </c>
      <c r="J45" s="6" t="s">
        <v>432</v>
      </c>
      <c r="K45" s="6" t="s">
        <v>432</v>
      </c>
      <c r="L45" s="6" t="s">
        <v>432</v>
      </c>
      <c r="M45" s="6">
        <v>3.478353598</v>
      </c>
      <c r="N45" s="6">
        <v>0.101922871</v>
      </c>
      <c r="O45" s="6">
        <v>7.8402260000000005E-3</v>
      </c>
      <c r="P45" s="6">
        <v>2.352067E-2</v>
      </c>
      <c r="Q45" s="6">
        <v>3.1360885999999998E-2</v>
      </c>
      <c r="R45" s="6">
        <v>3.9201107999999998E-2</v>
      </c>
      <c r="S45" s="6">
        <v>0.68993948599999999</v>
      </c>
      <c r="T45" s="6">
        <v>0.78402214000000003</v>
      </c>
      <c r="U45" s="6">
        <v>7.8402214999999997E-2</v>
      </c>
      <c r="V45" s="6">
        <v>0.940826571</v>
      </c>
      <c r="W45" s="6">
        <v>0.10192287827800001</v>
      </c>
      <c r="X45" s="6">
        <v>1.5680442811999999E-3</v>
      </c>
      <c r="Y45" s="6">
        <v>7.8402214060000006E-3</v>
      </c>
      <c r="Z45" s="6">
        <v>7.8402214060000006E-3</v>
      </c>
      <c r="AA45" s="6">
        <v>7.8402214059999995E-4</v>
      </c>
      <c r="AB45" s="6">
        <v>1.8032509233799999E-2</v>
      </c>
      <c r="AC45" s="6">
        <v>6.2718999999999997E-2</v>
      </c>
      <c r="AD45" s="6">
        <v>2.9796E-2</v>
      </c>
      <c r="AE45" s="60"/>
      <c r="AF45" s="26">
        <v>33791.354259860003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3.6073767179999998</v>
      </c>
      <c r="F47" s="6">
        <v>0.13624900000000001</v>
      </c>
      <c r="G47" s="6">
        <v>0.22212470100000001</v>
      </c>
      <c r="H47" s="6">
        <v>4.4139899999999998E-4</v>
      </c>
      <c r="I47" s="6" t="s">
        <v>432</v>
      </c>
      <c r="J47" s="6" t="s">
        <v>432</v>
      </c>
      <c r="K47" s="6" t="s">
        <v>432</v>
      </c>
      <c r="L47" s="6" t="s">
        <v>432</v>
      </c>
      <c r="M47" s="6">
        <v>0.67502498799999999</v>
      </c>
      <c r="N47" s="6">
        <v>0.10683535800000001</v>
      </c>
      <c r="O47" s="6">
        <v>4.2208600000000001E-4</v>
      </c>
      <c r="P47" s="6">
        <v>1.2536439999999999E-3</v>
      </c>
      <c r="Q47" s="6">
        <v>1.452671E-3</v>
      </c>
      <c r="R47" s="6">
        <v>3.482293E-3</v>
      </c>
      <c r="S47" s="6">
        <v>5.5628203000000001E-2</v>
      </c>
      <c r="T47" s="6">
        <v>3.6098986999999999E-2</v>
      </c>
      <c r="U47" s="6">
        <v>3.6371730000000001E-3</v>
      </c>
      <c r="V47" s="6">
        <v>5.5782839000000001E-2</v>
      </c>
      <c r="W47" s="6">
        <v>6.9534804775000002E-3</v>
      </c>
      <c r="X47" s="6">
        <v>1.8359298311978906E-4</v>
      </c>
      <c r="Y47" s="6">
        <v>6.7781926866149254E-4</v>
      </c>
      <c r="Z47" s="6">
        <v>5.4470219052296914E-4</v>
      </c>
      <c r="AA47" s="6">
        <v>1.5328213617614924E-4</v>
      </c>
      <c r="AB47" s="6">
        <v>1.5593965776804E-3</v>
      </c>
      <c r="AC47" s="6">
        <v>2.846E-3</v>
      </c>
      <c r="AD47" s="6">
        <v>1.8829999999999999E-3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14.831740877448119</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0.65215599998914697</v>
      </c>
      <c r="AL51" s="49" t="s">
        <v>130</v>
      </c>
    </row>
    <row r="52" spans="1:38" s="2" customFormat="1" ht="26.25" customHeight="1" thickBot="1" x14ac:dyDescent="0.25">
      <c r="A52" s="70" t="s">
        <v>119</v>
      </c>
      <c r="B52" s="74" t="s">
        <v>131</v>
      </c>
      <c r="C52" s="76" t="s">
        <v>392</v>
      </c>
      <c r="D52" s="73"/>
      <c r="E52" s="6">
        <v>2.0604057273</v>
      </c>
      <c r="F52" s="6">
        <v>2.1010314073990002</v>
      </c>
      <c r="G52" s="6">
        <v>47.820279310416865</v>
      </c>
      <c r="H52" s="6">
        <v>7.54166422E-3</v>
      </c>
      <c r="I52" s="6" t="s">
        <v>432</v>
      </c>
      <c r="J52" s="6" t="s">
        <v>432</v>
      </c>
      <c r="K52" s="6" t="s">
        <v>432</v>
      </c>
      <c r="L52" s="6" t="s">
        <v>432</v>
      </c>
      <c r="M52" s="6">
        <v>0.53719439661837154</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1.5947676832271386E-4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55.753644000000001</v>
      </c>
      <c r="AL52" s="49" t="s">
        <v>132</v>
      </c>
    </row>
    <row r="53" spans="1:38" s="2" customFormat="1" ht="26.25" customHeight="1" thickBot="1" x14ac:dyDescent="0.25">
      <c r="A53" s="70" t="s">
        <v>119</v>
      </c>
      <c r="B53" s="74" t="s">
        <v>133</v>
      </c>
      <c r="C53" s="76" t="s">
        <v>134</v>
      </c>
      <c r="D53" s="73"/>
      <c r="E53" s="6" t="s">
        <v>431</v>
      </c>
      <c r="F53" s="6">
        <v>38.306301147784922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2205069416.0056038</v>
      </c>
      <c r="AL53" s="49" t="s">
        <v>135</v>
      </c>
    </row>
    <row r="54" spans="1:38" s="2" customFormat="1" ht="37.5" customHeight="1" thickBot="1" x14ac:dyDescent="0.25">
      <c r="A54" s="70" t="s">
        <v>119</v>
      </c>
      <c r="B54" s="74" t="s">
        <v>136</v>
      </c>
      <c r="C54" s="76" t="s">
        <v>137</v>
      </c>
      <c r="D54" s="73"/>
      <c r="E54" s="6" t="s">
        <v>431</v>
      </c>
      <c r="F54" s="6">
        <v>1.6754975182914176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322.75995175305911</v>
      </c>
      <c r="AL54" s="49" t="s">
        <v>419</v>
      </c>
    </row>
    <row r="55" spans="1:38" s="2" customFormat="1" ht="26.25" customHeight="1" thickBot="1" x14ac:dyDescent="0.25">
      <c r="A55" s="70" t="s">
        <v>119</v>
      </c>
      <c r="B55" s="74" t="s">
        <v>138</v>
      </c>
      <c r="C55" s="76" t="s">
        <v>139</v>
      </c>
      <c r="D55" s="73"/>
      <c r="E55" s="6">
        <v>2.8937426564000002</v>
      </c>
      <c r="F55" s="6">
        <v>1.0808161313006239</v>
      </c>
      <c r="G55" s="6">
        <v>22.9596026448</v>
      </c>
      <c r="H55" s="6" t="s">
        <v>433</v>
      </c>
      <c r="I55" s="6" t="s">
        <v>432</v>
      </c>
      <c r="J55" s="6" t="s">
        <v>432</v>
      </c>
      <c r="K55" s="6" t="s">
        <v>432</v>
      </c>
      <c r="L55" s="6" t="s">
        <v>432</v>
      </c>
      <c r="M55" s="6">
        <v>0.70654561599999999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227000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56240165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19343.766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11.714575279061739</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433</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433</v>
      </c>
      <c r="U74" s="6" t="s">
        <v>433</v>
      </c>
      <c r="V74" s="6" t="s">
        <v>433</v>
      </c>
      <c r="W74" s="6">
        <v>3.7441249999999999</v>
      </c>
      <c r="X74" s="6">
        <v>1.4934143</v>
      </c>
      <c r="Y74" s="6">
        <v>1.4835598000000001</v>
      </c>
      <c r="Z74" s="6">
        <v>1.4835598000000001</v>
      </c>
      <c r="AA74" s="6">
        <v>0.18281310000000001</v>
      </c>
      <c r="AB74" s="6">
        <v>4.6433470000000003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69.658571812000005</v>
      </c>
      <c r="G82" s="6" t="s">
        <v>431</v>
      </c>
      <c r="H82" s="6" t="s">
        <v>431</v>
      </c>
      <c r="I82" s="6" t="s">
        <v>432</v>
      </c>
      <c r="J82" s="6" t="s">
        <v>432</v>
      </c>
      <c r="K82" s="6" t="s">
        <v>432</v>
      </c>
      <c r="L82" s="6" t="s">
        <v>432</v>
      </c>
      <c r="M82" s="6" t="s">
        <v>431</v>
      </c>
      <c r="N82" s="6" t="s">
        <v>431</v>
      </c>
      <c r="O82" s="6" t="s">
        <v>431</v>
      </c>
      <c r="P82" s="6">
        <v>0.220572664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3.0764566659999999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1.8407997999999998E-2</v>
      </c>
      <c r="G84" s="6" t="s">
        <v>431</v>
      </c>
      <c r="H84" s="6" t="s">
        <v>431</v>
      </c>
      <c r="I84" s="6" t="s">
        <v>432</v>
      </c>
      <c r="J84" s="6" t="s">
        <v>432</v>
      </c>
      <c r="K84" s="6" t="s">
        <v>432</v>
      </c>
      <c r="L84" s="6" t="s">
        <v>432</v>
      </c>
      <c r="M84" s="6">
        <v>1.3452010000000001E-3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141600</v>
      </c>
      <c r="AL84" s="49" t="s">
        <v>412</v>
      </c>
    </row>
    <row r="85" spans="1:38" s="2" customFormat="1" ht="26.25" customHeight="1" thickBot="1" x14ac:dyDescent="0.25">
      <c r="A85" s="70" t="s">
        <v>208</v>
      </c>
      <c r="B85" s="76" t="s">
        <v>215</v>
      </c>
      <c r="C85" s="82" t="s">
        <v>403</v>
      </c>
      <c r="D85" s="72"/>
      <c r="E85" s="6" t="s">
        <v>431</v>
      </c>
      <c r="F85" s="6">
        <v>159.070847539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526.2762884</v>
      </c>
      <c r="AL85" s="49" t="s">
        <v>216</v>
      </c>
    </row>
    <row r="86" spans="1:38" s="2" customFormat="1" ht="26.25" customHeight="1" thickBot="1" x14ac:dyDescent="0.25">
      <c r="A86" s="70" t="s">
        <v>208</v>
      </c>
      <c r="B86" s="76" t="s">
        <v>217</v>
      </c>
      <c r="C86" s="80" t="s">
        <v>218</v>
      </c>
      <c r="D86" s="72"/>
      <c r="E86" s="6" t="s">
        <v>431</v>
      </c>
      <c r="F86" s="6">
        <v>34.986082920000001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76.056702000000001</v>
      </c>
      <c r="AL86" s="49" t="s">
        <v>219</v>
      </c>
    </row>
    <row r="87" spans="1:38" s="2" customFormat="1" ht="26.25" customHeight="1" thickBot="1" x14ac:dyDescent="0.25">
      <c r="A87" s="70" t="s">
        <v>208</v>
      </c>
      <c r="B87" s="76" t="s">
        <v>220</v>
      </c>
      <c r="C87" s="80" t="s">
        <v>221</v>
      </c>
      <c r="D87" s="72"/>
      <c r="E87" s="6" t="s">
        <v>431</v>
      </c>
      <c r="F87" s="6">
        <v>1.761379094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1.7613790949999999</v>
      </c>
      <c r="AL87" s="49" t="s">
        <v>219</v>
      </c>
    </row>
    <row r="88" spans="1:38" s="2" customFormat="1" ht="26.25" customHeight="1" thickBot="1" x14ac:dyDescent="0.25">
      <c r="A88" s="70" t="s">
        <v>208</v>
      </c>
      <c r="B88" s="76" t="s">
        <v>222</v>
      </c>
      <c r="C88" s="80" t="s">
        <v>223</v>
      </c>
      <c r="D88" s="72"/>
      <c r="E88" s="6" t="s">
        <v>433</v>
      </c>
      <c r="F88" s="6">
        <v>42.169564751000003</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15.239131323000001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19.114113005</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5.1449999999999998E-4</v>
      </c>
      <c r="Y90" s="6">
        <v>2.5970000000000002E-4</v>
      </c>
      <c r="Z90" s="6">
        <v>2.5970000000000002E-4</v>
      </c>
      <c r="AA90" s="6">
        <v>2.5970000000000002E-4</v>
      </c>
      <c r="AB90" s="6">
        <v>1.2936E-3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5.7753459999999998E-3</v>
      </c>
      <c r="H91" s="6">
        <v>8.2543494999999995E-2</v>
      </c>
      <c r="I91" s="6" t="s">
        <v>432</v>
      </c>
      <c r="J91" s="6" t="s">
        <v>432</v>
      </c>
      <c r="K91" s="6" t="s">
        <v>432</v>
      </c>
      <c r="L91" s="6" t="s">
        <v>432</v>
      </c>
      <c r="M91" s="6">
        <v>1.1096124220000001</v>
      </c>
      <c r="N91" s="6">
        <v>1.4992930000000001E-3</v>
      </c>
      <c r="O91" s="6">
        <v>0.10740883</v>
      </c>
      <c r="P91" s="6">
        <v>1.05E-7</v>
      </c>
      <c r="Q91" s="6">
        <v>2.542E-6</v>
      </c>
      <c r="R91" s="6">
        <v>2.9830999999999999E-5</v>
      </c>
      <c r="S91" s="6">
        <v>0.10825509</v>
      </c>
      <c r="T91" s="6">
        <v>5.3760371000000001E-2</v>
      </c>
      <c r="U91" s="6" t="s">
        <v>433</v>
      </c>
      <c r="V91" s="6">
        <v>5.4200218000000001E-2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19.025625306999999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6497.2319679499997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1826.9955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2243.3068579999999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7.1072386000000001E-2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0.83066143000000003</v>
      </c>
      <c r="F99" s="6">
        <v>26.841750632</v>
      </c>
      <c r="G99" s="6" t="s">
        <v>431</v>
      </c>
      <c r="H99" s="6">
        <v>37.938632232000003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1291.701</v>
      </c>
      <c r="AL99" s="49" t="s">
        <v>245</v>
      </c>
    </row>
    <row r="100" spans="1:38" s="2" customFormat="1" ht="26.25" customHeight="1" thickBot="1" x14ac:dyDescent="0.25">
      <c r="A100" s="70" t="s">
        <v>243</v>
      </c>
      <c r="B100" s="70" t="s">
        <v>246</v>
      </c>
      <c r="C100" s="71" t="s">
        <v>408</v>
      </c>
      <c r="D100" s="84"/>
      <c r="E100" s="6">
        <v>1.100714516</v>
      </c>
      <c r="F100" s="6">
        <v>15.951519356</v>
      </c>
      <c r="G100" s="6" t="s">
        <v>431</v>
      </c>
      <c r="H100" s="6">
        <v>29.938937251999999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4220.3639999999996</v>
      </c>
      <c r="AL100" s="49" t="s">
        <v>245</v>
      </c>
    </row>
    <row r="101" spans="1:38" s="2" customFormat="1" ht="26.25" customHeight="1" thickBot="1" x14ac:dyDescent="0.25">
      <c r="A101" s="70" t="s">
        <v>243</v>
      </c>
      <c r="B101" s="70" t="s">
        <v>247</v>
      </c>
      <c r="C101" s="71" t="s">
        <v>248</v>
      </c>
      <c r="D101" s="84"/>
      <c r="E101" s="6">
        <v>0.24570605600000001</v>
      </c>
      <c r="F101" s="6">
        <v>0.74188851200000006</v>
      </c>
      <c r="G101" s="6" t="s">
        <v>431</v>
      </c>
      <c r="H101" s="6">
        <v>7.0471656129999998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21322.838</v>
      </c>
      <c r="AL101" s="49" t="s">
        <v>245</v>
      </c>
    </row>
    <row r="102" spans="1:38" s="2" customFormat="1" ht="26.25" customHeight="1" thickBot="1" x14ac:dyDescent="0.25">
      <c r="A102" s="70" t="s">
        <v>243</v>
      </c>
      <c r="B102" s="70" t="s">
        <v>249</v>
      </c>
      <c r="C102" s="71" t="s">
        <v>386</v>
      </c>
      <c r="D102" s="84"/>
      <c r="E102" s="6">
        <v>0.48187450599999998</v>
      </c>
      <c r="F102" s="6">
        <v>10.391616423</v>
      </c>
      <c r="G102" s="6" t="s">
        <v>431</v>
      </c>
      <c r="H102" s="6">
        <v>61.325701754999997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18617.156999999999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9.1824586E-2</v>
      </c>
      <c r="F104" s="6">
        <v>0.216346284</v>
      </c>
      <c r="G104" s="6" t="s">
        <v>431</v>
      </c>
      <c r="H104" s="6">
        <v>2.2440581380000002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2605.3319999999999</v>
      </c>
      <c r="AL104" s="49" t="s">
        <v>245</v>
      </c>
    </row>
    <row r="105" spans="1:38" s="2" customFormat="1" ht="26.25" customHeight="1" thickBot="1" x14ac:dyDescent="0.25">
      <c r="A105" s="70" t="s">
        <v>243</v>
      </c>
      <c r="B105" s="70" t="s">
        <v>254</v>
      </c>
      <c r="C105" s="71" t="s">
        <v>255</v>
      </c>
      <c r="D105" s="84"/>
      <c r="E105" s="6">
        <v>7.1021996000000004E-2</v>
      </c>
      <c r="F105" s="6">
        <v>0.30995293699999998</v>
      </c>
      <c r="G105" s="6" t="s">
        <v>431</v>
      </c>
      <c r="H105" s="6">
        <v>1.870709902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241.10599997823999</v>
      </c>
      <c r="AL105" s="49" t="s">
        <v>245</v>
      </c>
    </row>
    <row r="106" spans="1:38" s="2" customFormat="1" ht="26.25" customHeight="1" thickBot="1" x14ac:dyDescent="0.25">
      <c r="A106" s="70" t="s">
        <v>243</v>
      </c>
      <c r="B106" s="70" t="s">
        <v>256</v>
      </c>
      <c r="C106" s="71" t="s">
        <v>257</v>
      </c>
      <c r="D106" s="84"/>
      <c r="E106" s="6">
        <v>8.782794E-3</v>
      </c>
      <c r="F106" s="6">
        <v>0.1438122</v>
      </c>
      <c r="G106" s="6" t="s">
        <v>431</v>
      </c>
      <c r="H106" s="6">
        <v>0.313035709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136.06000000171599</v>
      </c>
      <c r="AL106" s="49" t="s">
        <v>245</v>
      </c>
    </row>
    <row r="107" spans="1:38" s="2" customFormat="1" ht="26.25" customHeight="1" thickBot="1" x14ac:dyDescent="0.25">
      <c r="A107" s="70" t="s">
        <v>243</v>
      </c>
      <c r="B107" s="70" t="s">
        <v>258</v>
      </c>
      <c r="C107" s="71" t="s">
        <v>379</v>
      </c>
      <c r="D107" s="84"/>
      <c r="E107" s="6">
        <v>0.57742150800000003</v>
      </c>
      <c r="F107" s="6">
        <v>1.7983028700000001</v>
      </c>
      <c r="G107" s="6" t="s">
        <v>431</v>
      </c>
      <c r="H107" s="6">
        <v>8.3830653850000001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45607.983999999997</v>
      </c>
      <c r="AL107" s="49" t="s">
        <v>245</v>
      </c>
    </row>
    <row r="108" spans="1:38" s="2" customFormat="1" ht="26.25" customHeight="1" thickBot="1" x14ac:dyDescent="0.25">
      <c r="A108" s="70" t="s">
        <v>243</v>
      </c>
      <c r="B108" s="70" t="s">
        <v>259</v>
      </c>
      <c r="C108" s="71" t="s">
        <v>380</v>
      </c>
      <c r="D108" s="84"/>
      <c r="E108" s="6">
        <v>1.1350098449999999</v>
      </c>
      <c r="F108" s="6">
        <v>10.15560294</v>
      </c>
      <c r="G108" s="6" t="s">
        <v>431</v>
      </c>
      <c r="H108" s="6">
        <v>23.880737847999999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73481.58</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1.870438413</v>
      </c>
      <c r="F111" s="6">
        <v>1.1760761740000001</v>
      </c>
      <c r="G111" s="6" t="s">
        <v>431</v>
      </c>
      <c r="H111" s="6">
        <v>31.809729516000001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16059.192999999999</v>
      </c>
      <c r="AL111" s="49" t="s">
        <v>245</v>
      </c>
    </row>
    <row r="112" spans="1:38" s="2" customFormat="1" ht="26.25" customHeight="1" thickBot="1" x14ac:dyDescent="0.25">
      <c r="A112" s="70" t="s">
        <v>263</v>
      </c>
      <c r="B112" s="70" t="s">
        <v>264</v>
      </c>
      <c r="C112" s="71" t="s">
        <v>265</v>
      </c>
      <c r="D112" s="72"/>
      <c r="E112" s="6">
        <v>36.513080004000003</v>
      </c>
      <c r="F112" s="6" t="s">
        <v>431</v>
      </c>
      <c r="G112" s="6" t="s">
        <v>431</v>
      </c>
      <c r="H112" s="6">
        <v>100.27887302800001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912827000</v>
      </c>
      <c r="AL112" s="49" t="s">
        <v>418</v>
      </c>
    </row>
    <row r="113" spans="1:38" s="2" customFormat="1" ht="26.25" customHeight="1" thickBot="1" x14ac:dyDescent="0.25">
      <c r="A113" s="70" t="s">
        <v>263</v>
      </c>
      <c r="B113" s="85" t="s">
        <v>266</v>
      </c>
      <c r="C113" s="86" t="s">
        <v>267</v>
      </c>
      <c r="D113" s="72"/>
      <c r="E113" s="6">
        <v>18.649191943000002</v>
      </c>
      <c r="F113" s="6">
        <v>25.266380277</v>
      </c>
      <c r="G113" s="6" t="s">
        <v>431</v>
      </c>
      <c r="H113" s="6">
        <v>144.29089492700001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0.46892498799999999</v>
      </c>
      <c r="F114" s="6" t="s">
        <v>431</v>
      </c>
      <c r="G114" s="6" t="s">
        <v>431</v>
      </c>
      <c r="H114" s="6">
        <v>1.524006212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10.302843406999999</v>
      </c>
      <c r="F116" s="6">
        <v>1.0599524149999999</v>
      </c>
      <c r="G116" s="6" t="s">
        <v>431</v>
      </c>
      <c r="H116" s="6">
        <v>26.706989118999999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3.00358963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9.2871703720000003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56.121543000000003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16.788700005999999</v>
      </c>
      <c r="F123" s="6">
        <v>26.408693993</v>
      </c>
      <c r="G123" s="6">
        <v>2.6427932699999999</v>
      </c>
      <c r="H123" s="6">
        <v>17.344369898</v>
      </c>
      <c r="I123" s="6" t="s">
        <v>432</v>
      </c>
      <c r="J123" s="6" t="s">
        <v>432</v>
      </c>
      <c r="K123" s="6" t="s">
        <v>432</v>
      </c>
      <c r="L123" s="6" t="s">
        <v>432</v>
      </c>
      <c r="M123" s="6">
        <v>506.67117485300002</v>
      </c>
      <c r="N123" s="6">
        <v>0.51437458800000002</v>
      </c>
      <c r="O123" s="6">
        <v>4.4230930730000004</v>
      </c>
      <c r="P123" s="6">
        <v>0.82184160900000003</v>
      </c>
      <c r="Q123" s="6">
        <v>5.7107149000000003E-2</v>
      </c>
      <c r="R123" s="6">
        <v>0.69827878200000004</v>
      </c>
      <c r="S123" s="6">
        <v>0.44057058500000001</v>
      </c>
      <c r="T123" s="6">
        <v>0.29171084899999999</v>
      </c>
      <c r="U123" s="6">
        <v>0.18533514600000001</v>
      </c>
      <c r="V123" s="6">
        <v>4.2289879340000001</v>
      </c>
      <c r="W123" s="6">
        <v>3.6134103947683545</v>
      </c>
      <c r="X123" s="6">
        <v>10.205480649247932</v>
      </c>
      <c r="Y123" s="6">
        <v>12.422351979911095</v>
      </c>
      <c r="Z123" s="6">
        <v>5.2497851166691119</v>
      </c>
      <c r="AA123" s="6">
        <v>4.4264959033140165</v>
      </c>
      <c r="AB123" s="6">
        <v>32.30411364914216</v>
      </c>
      <c r="AC123" s="6" t="s">
        <v>431</v>
      </c>
      <c r="AD123" s="6" t="s">
        <v>431</v>
      </c>
      <c r="AE123" s="60"/>
      <c r="AF123" s="26" t="s">
        <v>431</v>
      </c>
      <c r="AG123" s="26" t="s">
        <v>431</v>
      </c>
      <c r="AH123" s="26" t="s">
        <v>431</v>
      </c>
      <c r="AI123" s="26" t="s">
        <v>431</v>
      </c>
      <c r="AJ123" s="26" t="s">
        <v>431</v>
      </c>
      <c r="AK123" s="26">
        <v>1123625.9712883786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6.7112974859746361E-3</v>
      </c>
      <c r="F125" s="6">
        <v>2.9598017232334102</v>
      </c>
      <c r="G125" s="6" t="s">
        <v>431</v>
      </c>
      <c r="H125" s="6" t="s">
        <v>433</v>
      </c>
      <c r="I125" s="6" t="s">
        <v>432</v>
      </c>
      <c r="J125" s="6" t="s">
        <v>432</v>
      </c>
      <c r="K125" s="6" t="s">
        <v>432</v>
      </c>
      <c r="L125" s="6" t="s">
        <v>432</v>
      </c>
      <c r="M125" s="6">
        <v>0.12389347306576144</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14681.804663599984</v>
      </c>
      <c r="AL125" s="49" t="s">
        <v>425</v>
      </c>
    </row>
    <row r="126" spans="1:38" s="2" customFormat="1" ht="26.25" customHeight="1" thickBot="1" x14ac:dyDescent="0.25">
      <c r="A126" s="70" t="s">
        <v>288</v>
      </c>
      <c r="B126" s="70" t="s">
        <v>291</v>
      </c>
      <c r="C126" s="71" t="s">
        <v>292</v>
      </c>
      <c r="D126" s="72"/>
      <c r="E126" s="6" t="s">
        <v>433</v>
      </c>
      <c r="F126" s="6" t="s">
        <v>433</v>
      </c>
      <c r="G126" s="6" t="s">
        <v>433</v>
      </c>
      <c r="H126" s="6">
        <v>0.23273617999999999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969.73408559999996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0.1222362</v>
      </c>
      <c r="F128" s="6">
        <v>1.3581800000000001E-3</v>
      </c>
      <c r="G128" s="6">
        <v>0.1154453</v>
      </c>
      <c r="H128" s="6" t="s">
        <v>433</v>
      </c>
      <c r="I128" s="6" t="s">
        <v>432</v>
      </c>
      <c r="J128" s="6" t="s">
        <v>432</v>
      </c>
      <c r="K128" s="6" t="s">
        <v>432</v>
      </c>
      <c r="L128" s="6" t="s">
        <v>432</v>
      </c>
      <c r="M128" s="6">
        <v>4.7536299999999997E-2</v>
      </c>
      <c r="N128" s="6">
        <v>3.9387220000000004E-3</v>
      </c>
      <c r="O128" s="6">
        <v>3.1238099999999998E-4</v>
      </c>
      <c r="P128" s="6">
        <v>0.19014519999999999</v>
      </c>
      <c r="Q128" s="6">
        <v>4.2103600000000001E-4</v>
      </c>
      <c r="R128" s="6">
        <v>1.1137079999999999E-3</v>
      </c>
      <c r="S128" s="6">
        <v>9.3035299999999997E-4</v>
      </c>
      <c r="T128" s="6">
        <v>1.466834E-3</v>
      </c>
      <c r="U128" s="6">
        <v>7.9453499999999997E-4</v>
      </c>
      <c r="V128" s="6">
        <v>1.6637710000000001E-3</v>
      </c>
      <c r="W128" s="6">
        <v>23.768149999999999</v>
      </c>
      <c r="X128" s="6">
        <v>5.7043560000000004E-7</v>
      </c>
      <c r="Y128" s="6">
        <v>1.2155711E-6</v>
      </c>
      <c r="Z128" s="6">
        <v>6.451355E-7</v>
      </c>
      <c r="AA128" s="6">
        <v>7.8774440000000001E-7</v>
      </c>
      <c r="AB128" s="6">
        <v>3.2188865999999999E-6</v>
      </c>
      <c r="AC128" s="6">
        <v>0.13581799999999999</v>
      </c>
      <c r="AD128" s="6">
        <v>3.3954999999999999E-2</v>
      </c>
      <c r="AE128" s="60"/>
      <c r="AF128" s="26" t="s">
        <v>431</v>
      </c>
      <c r="AG128" s="26" t="s">
        <v>431</v>
      </c>
      <c r="AH128" s="26" t="s">
        <v>431</v>
      </c>
      <c r="AI128" s="26" t="s">
        <v>431</v>
      </c>
      <c r="AJ128" s="26" t="s">
        <v>431</v>
      </c>
      <c r="AK128" s="26">
        <v>67.909000000000006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1.8162001000000001E-2</v>
      </c>
      <c r="F131" s="6">
        <v>7.063003E-3</v>
      </c>
      <c r="G131" s="6">
        <v>8.8791900000000003E-4</v>
      </c>
      <c r="H131" s="6" t="s">
        <v>433</v>
      </c>
      <c r="I131" s="6" t="s">
        <v>432</v>
      </c>
      <c r="J131" s="6" t="s">
        <v>432</v>
      </c>
      <c r="K131" s="6" t="s">
        <v>432</v>
      </c>
      <c r="L131" s="6" t="s">
        <v>432</v>
      </c>
      <c r="M131" s="6">
        <v>1.5135012E-2</v>
      </c>
      <c r="N131" s="6" t="s">
        <v>431</v>
      </c>
      <c r="O131" s="6">
        <v>1.210797E-3</v>
      </c>
      <c r="P131" s="6">
        <v>1.6345799000000001E-2</v>
      </c>
      <c r="Q131" s="6">
        <v>1.0091999999999999E-5</v>
      </c>
      <c r="R131" s="6">
        <v>1.6144099999999999E-4</v>
      </c>
      <c r="S131" s="6">
        <v>2.4821403999999998E-2</v>
      </c>
      <c r="T131" s="6">
        <v>3.0270029999999999E-3</v>
      </c>
      <c r="U131" s="6" t="s">
        <v>433</v>
      </c>
      <c r="V131" s="6" t="s">
        <v>433</v>
      </c>
      <c r="W131" s="6">
        <v>28.251999999999999</v>
      </c>
      <c r="X131" s="6">
        <v>7.1524054719999998E-8</v>
      </c>
      <c r="Y131" s="6">
        <v>1.5241434365000001E-7</v>
      </c>
      <c r="Z131" s="6">
        <v>8.0890299020000001E-8</v>
      </c>
      <c r="AA131" s="6">
        <v>9.8771312700000004E-8</v>
      </c>
      <c r="AB131" s="6">
        <v>4.0359999999999999E-7</v>
      </c>
      <c r="AC131" s="6">
        <v>1.009004</v>
      </c>
      <c r="AD131" s="6">
        <v>0.20180200000000001</v>
      </c>
      <c r="AE131" s="60"/>
      <c r="AF131" s="26" t="s">
        <v>431</v>
      </c>
      <c r="AG131" s="26" t="s">
        <v>431</v>
      </c>
      <c r="AH131" s="26" t="s">
        <v>431</v>
      </c>
      <c r="AI131" s="26" t="s">
        <v>431</v>
      </c>
      <c r="AJ131" s="26" t="s">
        <v>431</v>
      </c>
      <c r="AK131" s="26">
        <v>10.09</v>
      </c>
      <c r="AL131" s="49" t="s">
        <v>300</v>
      </c>
    </row>
    <row r="132" spans="1:38" s="2" customFormat="1" ht="26.25" customHeight="1" thickBot="1" x14ac:dyDescent="0.25">
      <c r="A132" s="70" t="s">
        <v>288</v>
      </c>
      <c r="B132" s="74" t="s">
        <v>305</v>
      </c>
      <c r="C132" s="82" t="s">
        <v>306</v>
      </c>
      <c r="D132" s="72"/>
      <c r="E132" s="6">
        <v>9.9586376000000004E-2</v>
      </c>
      <c r="F132" s="6">
        <v>1.8947255199999999E-2</v>
      </c>
      <c r="G132" s="6">
        <v>0.112781285</v>
      </c>
      <c r="H132" s="6" t="s">
        <v>433</v>
      </c>
      <c r="I132" s="6" t="s">
        <v>432</v>
      </c>
      <c r="J132" s="6" t="s">
        <v>432</v>
      </c>
      <c r="K132" s="6" t="s">
        <v>432</v>
      </c>
      <c r="L132" s="6" t="s">
        <v>432</v>
      </c>
      <c r="M132" s="6">
        <v>0.61743553100000004</v>
      </c>
      <c r="N132" s="6">
        <v>1.9917275219999999</v>
      </c>
      <c r="O132" s="6">
        <v>0.63735280699999997</v>
      </c>
      <c r="P132" s="6">
        <v>9.1619465999999997E-2</v>
      </c>
      <c r="Q132" s="6">
        <v>0.18722238699999999</v>
      </c>
      <c r="R132" s="6">
        <v>0.55768370599999995</v>
      </c>
      <c r="S132" s="6">
        <v>1.593382018</v>
      </c>
      <c r="T132" s="6">
        <v>0.31867640400000002</v>
      </c>
      <c r="U132" s="6">
        <v>5.9751830000000002E-3</v>
      </c>
      <c r="V132" s="6">
        <v>2.6290803290000002</v>
      </c>
      <c r="W132" s="6">
        <v>185.23065950415</v>
      </c>
      <c r="X132" s="6">
        <v>2.054230551981E-5</v>
      </c>
      <c r="Y132" s="6">
        <v>2.8195321301700001E-6</v>
      </c>
      <c r="Z132" s="6">
        <v>2.4570208562910002E-5</v>
      </c>
      <c r="AA132" s="6">
        <v>4.0279030431E-6</v>
      </c>
      <c r="AB132" s="6">
        <v>5.1959949255989997E-5</v>
      </c>
      <c r="AC132" s="6">
        <v>0.187222044</v>
      </c>
      <c r="AD132" s="6">
        <v>0.17925534000000001</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22.185097054</v>
      </c>
      <c r="F135" s="6">
        <v>5.3646871159999998</v>
      </c>
      <c r="G135" s="6">
        <v>0.86933891299999999</v>
      </c>
      <c r="H135" s="6" t="s">
        <v>433</v>
      </c>
      <c r="I135" s="6" t="s">
        <v>432</v>
      </c>
      <c r="J135" s="6" t="s">
        <v>432</v>
      </c>
      <c r="K135" s="6" t="s">
        <v>432</v>
      </c>
      <c r="L135" s="6" t="s">
        <v>432</v>
      </c>
      <c r="M135" s="6">
        <v>279.82666686800002</v>
      </c>
      <c r="N135" s="6">
        <v>2.9530578200000002</v>
      </c>
      <c r="O135" s="6">
        <v>0.30852842800000002</v>
      </c>
      <c r="P135" s="6" t="s">
        <v>433</v>
      </c>
      <c r="Q135" s="6">
        <v>0.17630196200000001</v>
      </c>
      <c r="R135" s="6">
        <v>4.4075491000000001E-2</v>
      </c>
      <c r="S135" s="6">
        <v>0.61705685799999999</v>
      </c>
      <c r="T135" s="6" t="s">
        <v>433</v>
      </c>
      <c r="U135" s="6">
        <v>0.13222647000000001</v>
      </c>
      <c r="V135" s="6">
        <v>79.556259154000003</v>
      </c>
      <c r="W135" s="6">
        <v>44.075489837607904</v>
      </c>
      <c r="X135" s="6">
        <v>2.468229899135942E-2</v>
      </c>
      <c r="Y135" s="6">
        <v>4.6279310608798911E-2</v>
      </c>
      <c r="Z135" s="6">
        <v>0.10489977071327752</v>
      </c>
      <c r="AA135" s="6" t="s">
        <v>433</v>
      </c>
      <c r="AB135" s="6">
        <v>0.17586138031343587</v>
      </c>
      <c r="AC135" s="6" t="s">
        <v>433</v>
      </c>
      <c r="AD135" s="6" t="s">
        <v>431</v>
      </c>
      <c r="AE135" s="60"/>
      <c r="AF135" s="26" t="s">
        <v>431</v>
      </c>
      <c r="AG135" s="26" t="s">
        <v>431</v>
      </c>
      <c r="AH135" s="26" t="s">
        <v>431</v>
      </c>
      <c r="AI135" s="26" t="s">
        <v>431</v>
      </c>
      <c r="AJ135" s="26" t="s">
        <v>431</v>
      </c>
      <c r="AK135" s="26">
        <v>3085.2873739199272</v>
      </c>
      <c r="AL135" s="49" t="s">
        <v>412</v>
      </c>
    </row>
    <row r="136" spans="1:38" s="2" customFormat="1" ht="26.25" customHeight="1" thickBot="1" x14ac:dyDescent="0.25">
      <c r="A136" s="70" t="s">
        <v>288</v>
      </c>
      <c r="B136" s="70" t="s">
        <v>313</v>
      </c>
      <c r="C136" s="71" t="s">
        <v>314</v>
      </c>
      <c r="D136" s="72"/>
      <c r="E136" s="6">
        <v>7.5238689999999999E-3</v>
      </c>
      <c r="F136" s="6">
        <v>2.458654E-2</v>
      </c>
      <c r="G136" s="6" t="s">
        <v>431</v>
      </c>
      <c r="H136" s="6" t="s">
        <v>433</v>
      </c>
      <c r="I136" s="6" t="s">
        <v>432</v>
      </c>
      <c r="J136" s="6" t="s">
        <v>432</v>
      </c>
      <c r="K136" s="6" t="s">
        <v>432</v>
      </c>
      <c r="L136" s="6" t="s">
        <v>432</v>
      </c>
      <c r="M136" s="6">
        <v>0.13890217499999999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1286.6379810000001</v>
      </c>
      <c r="AL136" s="49" t="s">
        <v>416</v>
      </c>
    </row>
    <row r="137" spans="1:38" s="2" customFormat="1" ht="26.25" customHeight="1" thickBot="1" x14ac:dyDescent="0.25">
      <c r="A137" s="70" t="s">
        <v>288</v>
      </c>
      <c r="B137" s="70" t="s">
        <v>315</v>
      </c>
      <c r="C137" s="71" t="s">
        <v>316</v>
      </c>
      <c r="D137" s="72"/>
      <c r="E137" s="6">
        <v>2.2543699999999999E-3</v>
      </c>
      <c r="F137" s="6">
        <v>1.9463785224999999E-2</v>
      </c>
      <c r="G137" s="6" t="s">
        <v>431</v>
      </c>
      <c r="H137" s="6" t="s">
        <v>433</v>
      </c>
      <c r="I137" s="6" t="s">
        <v>432</v>
      </c>
      <c r="J137" s="6" t="s">
        <v>432</v>
      </c>
      <c r="K137" s="6" t="s">
        <v>432</v>
      </c>
      <c r="L137" s="6" t="s">
        <v>432</v>
      </c>
      <c r="M137" s="6">
        <v>4.1616032999999997E-2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4585.971356</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7.5442199999999999E-3</v>
      </c>
      <c r="O139" s="6">
        <v>1.5125009E-2</v>
      </c>
      <c r="P139" s="6">
        <v>1.5125009E-2</v>
      </c>
      <c r="Q139" s="6">
        <v>2.3859786000000001E-2</v>
      </c>
      <c r="R139" s="6">
        <v>2.2793603999999999E-2</v>
      </c>
      <c r="S139" s="6">
        <v>5.3482374999999999E-2</v>
      </c>
      <c r="T139" s="6" t="s">
        <v>433</v>
      </c>
      <c r="U139" s="6" t="s">
        <v>433</v>
      </c>
      <c r="V139" s="6" t="s">
        <v>433</v>
      </c>
      <c r="W139" s="6">
        <v>26.202065999999999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1420.552574580606</v>
      </c>
      <c r="F141" s="20">
        <f t="shared" ref="F141:AD141" si="0">SUM(F14:F140)</f>
        <v>934.30865430720974</v>
      </c>
      <c r="G141" s="20">
        <f t="shared" si="0"/>
        <v>1822.9799946908133</v>
      </c>
      <c r="H141" s="20">
        <f t="shared" si="0"/>
        <v>519.66892670821221</v>
      </c>
      <c r="I141" s="20">
        <f t="shared" si="0"/>
        <v>0</v>
      </c>
      <c r="J141" s="20">
        <f t="shared" si="0"/>
        <v>0</v>
      </c>
      <c r="K141" s="20">
        <f t="shared" si="0"/>
        <v>0</v>
      </c>
      <c r="L141" s="20">
        <f t="shared" si="0"/>
        <v>0</v>
      </c>
      <c r="M141" s="20">
        <f t="shared" si="0"/>
        <v>3306.2438233376261</v>
      </c>
      <c r="N141" s="20">
        <f t="shared" si="0"/>
        <v>812.1306313593841</v>
      </c>
      <c r="O141" s="20">
        <f t="shared" si="0"/>
        <v>23.105581128245884</v>
      </c>
      <c r="P141" s="20">
        <f t="shared" si="0"/>
        <v>14.03222930191308</v>
      </c>
      <c r="Q141" s="20">
        <f t="shared" si="0"/>
        <v>10.291711578893493</v>
      </c>
      <c r="R141" s="20">
        <f>SUM(R14:R140)</f>
        <v>31.676149265254086</v>
      </c>
      <c r="S141" s="20">
        <f t="shared" si="0"/>
        <v>95.772816424451406</v>
      </c>
      <c r="T141" s="20">
        <f t="shared" si="0"/>
        <v>234.52142697382058</v>
      </c>
      <c r="U141" s="20">
        <f t="shared" si="0"/>
        <v>8.0268100164508063</v>
      </c>
      <c r="V141" s="20">
        <f t="shared" si="0"/>
        <v>280.53234866161711</v>
      </c>
      <c r="W141" s="20">
        <f t="shared" si="0"/>
        <v>699.15411125378807</v>
      </c>
      <c r="X141" s="20">
        <f t="shared" si="0"/>
        <v>26.201362617813039</v>
      </c>
      <c r="Y141" s="20">
        <f t="shared" si="0"/>
        <v>28.405515139534234</v>
      </c>
      <c r="Z141" s="20">
        <f t="shared" si="0"/>
        <v>12.824196381544265</v>
      </c>
      <c r="AA141" s="20">
        <f t="shared" si="0"/>
        <v>12.22848794278487</v>
      </c>
      <c r="AB141" s="20">
        <f t="shared" si="0"/>
        <v>91.37414092465967</v>
      </c>
      <c r="AC141" s="20">
        <f t="shared" si="0"/>
        <v>60.079405236806217</v>
      </c>
      <c r="AD141" s="20">
        <f t="shared" si="0"/>
        <v>2286.3152085861834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1420.552574580606</v>
      </c>
      <c r="F152" s="14">
        <f t="shared" ref="F152:AD152" si="1">SUM(F$141, F$151, IF(AND(ISNUMBER(SEARCH($B$4,"AT|BE|CH|GB|IE|LT|LU|NL")),SUM(F$143:F$149)&gt;0),SUM(F$143:F$149)-SUM(F$27:F$33),0))</f>
        <v>934.30865430720974</v>
      </c>
      <c r="G152" s="14">
        <f t="shared" si="1"/>
        <v>1822.9799946908133</v>
      </c>
      <c r="H152" s="14">
        <f t="shared" si="1"/>
        <v>519.66892670821221</v>
      </c>
      <c r="I152" s="14">
        <f t="shared" si="1"/>
        <v>0</v>
      </c>
      <c r="J152" s="14">
        <f t="shared" si="1"/>
        <v>0</v>
      </c>
      <c r="K152" s="14">
        <f t="shared" si="1"/>
        <v>0</v>
      </c>
      <c r="L152" s="14">
        <f t="shared" si="1"/>
        <v>0</v>
      </c>
      <c r="M152" s="14">
        <f t="shared" si="1"/>
        <v>3306.2438233376261</v>
      </c>
      <c r="N152" s="14">
        <f t="shared" si="1"/>
        <v>812.1306313593841</v>
      </c>
      <c r="O152" s="14">
        <f t="shared" si="1"/>
        <v>23.105581128245884</v>
      </c>
      <c r="P152" s="14">
        <f t="shared" si="1"/>
        <v>14.03222930191308</v>
      </c>
      <c r="Q152" s="14">
        <f t="shared" si="1"/>
        <v>10.291711578893493</v>
      </c>
      <c r="R152" s="14">
        <f t="shared" si="1"/>
        <v>31.676149265254086</v>
      </c>
      <c r="S152" s="14">
        <f t="shared" si="1"/>
        <v>95.772816424451406</v>
      </c>
      <c r="T152" s="14">
        <f t="shared" si="1"/>
        <v>234.52142697382058</v>
      </c>
      <c r="U152" s="14">
        <f t="shared" si="1"/>
        <v>8.0268100164508063</v>
      </c>
      <c r="V152" s="14">
        <f t="shared" si="1"/>
        <v>280.53234866161711</v>
      </c>
      <c r="W152" s="14">
        <f t="shared" si="1"/>
        <v>699.15411125378807</v>
      </c>
      <c r="X152" s="14">
        <f t="shared" si="1"/>
        <v>26.201362617813039</v>
      </c>
      <c r="Y152" s="14">
        <f t="shared" si="1"/>
        <v>28.405515139534234</v>
      </c>
      <c r="Z152" s="14">
        <f t="shared" si="1"/>
        <v>12.824196381544265</v>
      </c>
      <c r="AA152" s="14">
        <f t="shared" si="1"/>
        <v>12.22848794278487</v>
      </c>
      <c r="AB152" s="14">
        <f t="shared" si="1"/>
        <v>91.37414092465967</v>
      </c>
      <c r="AC152" s="14">
        <f t="shared" si="1"/>
        <v>60.079405236806217</v>
      </c>
      <c r="AD152" s="14">
        <f t="shared" si="1"/>
        <v>2286.3152085861834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1420.552574580606</v>
      </c>
      <c r="F154" s="14">
        <f>SUM(F$141, F$153, -1 * IF(OR($B$6=2005,$B$6&gt;=2020),SUM(F$99:F$122),0), IF(AND(ISNUMBER(SEARCH($B$4,"AT|BE|CH|GB|IE|LT|LU|NL")),SUM(F$143:F$149)&gt;0),SUM(F$143:F$149)-SUM(F$27:F$33),0))</f>
        <v>934.30865430720974</v>
      </c>
      <c r="G154" s="14">
        <f>SUM(G$141, G$153, IF(AND(ISNUMBER(SEARCH($B$4,"AT|BE|CH|GB|IE|LT|LU|NL")),SUM(G$143:G$149)&gt;0),SUM(G$143:G$149)-SUM(G$27:G$33),0))</f>
        <v>1822.9799946908133</v>
      </c>
      <c r="H154" s="14">
        <f>SUM(H$141, H$153, IF(AND(ISNUMBER(SEARCH($B$4,"AT|BE|CH|GB|IE|LT|LU|NL")),SUM(H$143:H$149)&gt;0),SUM(H$143:H$149)-SUM(H$27:H$33),0))</f>
        <v>519.66892670821221</v>
      </c>
      <c r="I154" s="14">
        <f t="shared" ref="I154:AD154" si="2">SUM(I$141, I$153, IF(AND(ISNUMBER(SEARCH($B$4,"AT|BE|CH|GB|IE|LT|LU|NL")),SUM(I$143:I$149)&gt;0),SUM(I$143:I$149)-SUM(I$27:I$33),0))</f>
        <v>0</v>
      </c>
      <c r="J154" s="14">
        <f t="shared" si="2"/>
        <v>0</v>
      </c>
      <c r="K154" s="14">
        <f t="shared" si="2"/>
        <v>0</v>
      </c>
      <c r="L154" s="14">
        <f t="shared" si="2"/>
        <v>0</v>
      </c>
      <c r="M154" s="14">
        <f t="shared" si="2"/>
        <v>3306.2438233376261</v>
      </c>
      <c r="N154" s="14">
        <f t="shared" si="2"/>
        <v>812.1306313593841</v>
      </c>
      <c r="O154" s="14">
        <f t="shared" si="2"/>
        <v>23.105581128245884</v>
      </c>
      <c r="P154" s="14">
        <f t="shared" si="2"/>
        <v>14.03222930191308</v>
      </c>
      <c r="Q154" s="14">
        <f t="shared" si="2"/>
        <v>10.291711578893493</v>
      </c>
      <c r="R154" s="14">
        <f t="shared" si="2"/>
        <v>31.676149265254086</v>
      </c>
      <c r="S154" s="14">
        <f t="shared" si="2"/>
        <v>95.772816424451406</v>
      </c>
      <c r="T154" s="14">
        <f t="shared" si="2"/>
        <v>234.52142697382058</v>
      </c>
      <c r="U154" s="14">
        <f t="shared" si="2"/>
        <v>8.0268100164508063</v>
      </c>
      <c r="V154" s="14">
        <f t="shared" si="2"/>
        <v>280.53234866161711</v>
      </c>
      <c r="W154" s="14">
        <f t="shared" si="2"/>
        <v>699.15411125378807</v>
      </c>
      <c r="X154" s="14">
        <f t="shared" si="2"/>
        <v>26.201362617813039</v>
      </c>
      <c r="Y154" s="14">
        <f t="shared" si="2"/>
        <v>28.405515139534234</v>
      </c>
      <c r="Z154" s="14">
        <f t="shared" si="2"/>
        <v>12.824196381544265</v>
      </c>
      <c r="AA154" s="14">
        <f t="shared" si="2"/>
        <v>12.22848794278487</v>
      </c>
      <c r="AB154" s="14">
        <f t="shared" si="2"/>
        <v>91.37414092465967</v>
      </c>
      <c r="AC154" s="14">
        <f t="shared" si="2"/>
        <v>60.079405236806217</v>
      </c>
      <c r="AD154" s="14">
        <f t="shared" si="2"/>
        <v>2286.3152085861834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27.214686558941146</v>
      </c>
      <c r="F157" s="23">
        <v>0.50379330352313478</v>
      </c>
      <c r="G157" s="23">
        <v>1.6054280052881535</v>
      </c>
      <c r="H157" s="23" t="s">
        <v>433</v>
      </c>
      <c r="I157" s="23" t="s">
        <v>432</v>
      </c>
      <c r="J157" s="23" t="s">
        <v>432</v>
      </c>
      <c r="K157" s="23" t="s">
        <v>432</v>
      </c>
      <c r="L157" s="23" t="s">
        <v>432</v>
      </c>
      <c r="M157" s="23">
        <v>3.9739722222416622</v>
      </c>
      <c r="N157" s="23">
        <v>5.6969757092210167E-4</v>
      </c>
      <c r="O157" s="23">
        <v>9.9077838421235068E-5</v>
      </c>
      <c r="P157" s="23">
        <v>4.3759378636045489E-3</v>
      </c>
      <c r="Q157" s="23">
        <v>1.8989919030736722E-4</v>
      </c>
      <c r="R157" s="23">
        <v>2.3118162298288183E-2</v>
      </c>
      <c r="S157" s="23">
        <v>1.4036027109674968E-2</v>
      </c>
      <c r="T157" s="23">
        <v>1.8989919030736722E-4</v>
      </c>
      <c r="U157" s="23">
        <v>1.8989919030736722E-4</v>
      </c>
      <c r="V157" s="23">
        <v>3.6328540754452861E-2</v>
      </c>
      <c r="W157" s="23" t="s">
        <v>433</v>
      </c>
      <c r="X157" s="23">
        <v>3.444993708474766E-4</v>
      </c>
      <c r="Y157" s="23">
        <v>2.7197318814414753E-3</v>
      </c>
      <c r="Z157" s="23">
        <v>3.0823627822025779E-4</v>
      </c>
      <c r="AA157" s="23">
        <v>2.7197318923747975E-4</v>
      </c>
      <c r="AB157" s="23">
        <v>3.6444407197466894E-3</v>
      </c>
      <c r="AC157" s="23" t="s">
        <v>431</v>
      </c>
      <c r="AD157" s="23" t="s">
        <v>431</v>
      </c>
      <c r="AE157" s="63"/>
      <c r="AF157" s="23">
        <v>82564.865351029221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7.5718410320863283</v>
      </c>
      <c r="F158" s="23">
        <v>0.14557887136515107</v>
      </c>
      <c r="G158" s="23">
        <v>0.46823681440648274</v>
      </c>
      <c r="H158" s="23" t="s">
        <v>433</v>
      </c>
      <c r="I158" s="23" t="s">
        <v>432</v>
      </c>
      <c r="J158" s="23" t="s">
        <v>432</v>
      </c>
      <c r="K158" s="23" t="s">
        <v>432</v>
      </c>
      <c r="L158" s="23" t="s">
        <v>432</v>
      </c>
      <c r="M158" s="23">
        <v>1.5755319833015642</v>
      </c>
      <c r="N158" s="23">
        <v>1.6615717256128108E-4</v>
      </c>
      <c r="O158" s="23">
        <v>2.8896899575874968E-5</v>
      </c>
      <c r="P158" s="23">
        <v>1.2762797312678112E-3</v>
      </c>
      <c r="Q158" s="23">
        <v>5.5385724187093694E-5</v>
      </c>
      <c r="R158" s="23">
        <v>6.742609901037493E-3</v>
      </c>
      <c r="S158" s="23">
        <v>4.0937274399156206E-3</v>
      </c>
      <c r="T158" s="23">
        <v>5.5385724187093694E-5</v>
      </c>
      <c r="U158" s="23">
        <v>5.5385724187093694E-5</v>
      </c>
      <c r="V158" s="23">
        <v>1.0595529844487488E-2</v>
      </c>
      <c r="W158" s="23" t="s">
        <v>433</v>
      </c>
      <c r="X158" s="23">
        <v>9.9548425722609647E-5</v>
      </c>
      <c r="Y158" s="23">
        <v>7.859086259549646E-4</v>
      </c>
      <c r="Z158" s="23">
        <v>8.906964379046191E-5</v>
      </c>
      <c r="AA158" s="23">
        <v>7.8590862911431727E-5</v>
      </c>
      <c r="AB158" s="23">
        <v>1.0531175583794678E-3</v>
      </c>
      <c r="AC158" s="23" t="s">
        <v>431</v>
      </c>
      <c r="AD158" s="23" t="s">
        <v>431</v>
      </c>
      <c r="AE158" s="63"/>
      <c r="AF158" s="23">
        <v>24080.749646562475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240.78311141099999</v>
      </c>
      <c r="F159" s="23">
        <v>5.5632435740000004</v>
      </c>
      <c r="G159" s="23">
        <v>225.36262099699999</v>
      </c>
      <c r="H159" s="23" t="s">
        <v>433</v>
      </c>
      <c r="I159" s="23" t="s">
        <v>432</v>
      </c>
      <c r="J159" s="23" t="s">
        <v>432</v>
      </c>
      <c r="K159" s="23" t="s">
        <v>432</v>
      </c>
      <c r="L159" s="23" t="s">
        <v>432</v>
      </c>
      <c r="M159" s="23">
        <v>11.631690391999999</v>
      </c>
      <c r="N159" s="23">
        <v>0.54413518400000005</v>
      </c>
      <c r="O159" s="23">
        <v>5.7056548999999998E-2</v>
      </c>
      <c r="P159" s="23">
        <v>7.2369659000000003E-2</v>
      </c>
      <c r="Q159" s="23">
        <v>1.7102262050000001</v>
      </c>
      <c r="R159" s="23">
        <v>1.81668276</v>
      </c>
      <c r="S159" s="23">
        <v>3.7612766190000002</v>
      </c>
      <c r="T159" s="23">
        <v>79.805655259000005</v>
      </c>
      <c r="U159" s="23">
        <v>0.59526552300000002</v>
      </c>
      <c r="V159" s="23">
        <v>3.8827863059999999</v>
      </c>
      <c r="W159" s="23">
        <v>1.2604351823799933</v>
      </c>
      <c r="X159" s="23">
        <v>1.3881310498153743E-2</v>
      </c>
      <c r="Y159" s="23">
        <v>8.1756552490768714E-2</v>
      </c>
      <c r="Z159" s="23">
        <v>5.7056552490768714E-2</v>
      </c>
      <c r="AA159" s="23">
        <v>2.2995655249076871E-2</v>
      </c>
      <c r="AB159" s="23">
        <v>0.17569007072876805</v>
      </c>
      <c r="AC159" s="23">
        <v>0.40704699999999999</v>
      </c>
      <c r="AD159" s="23">
        <v>1.436998</v>
      </c>
      <c r="AE159" s="63"/>
      <c r="AF159" s="23">
        <v>133454.64123521317</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12.515128738</v>
      </c>
      <c r="F163" s="25">
        <v>33.209500378999998</v>
      </c>
      <c r="G163" s="25">
        <v>2.490115667</v>
      </c>
      <c r="H163" s="25">
        <v>2.7979690160000001</v>
      </c>
      <c r="I163" s="25" t="s">
        <v>432</v>
      </c>
      <c r="J163" s="25" t="s">
        <v>432</v>
      </c>
      <c r="K163" s="25" t="s">
        <v>432</v>
      </c>
      <c r="L163" s="25" t="s">
        <v>432</v>
      </c>
      <c r="M163" s="25">
        <v>359.89150972700003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2025-02-10T15:15:32Z</dcterms:modified>
</cp:coreProperties>
</file>