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<sst xmlns="http://schemas.openxmlformats.org/spreadsheetml/2006/main" count="4167" uniqueCount="437">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</sst>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240.0742647648668</v>
      </c>
      <c r="F14" s="6">
        <v>0.98996908484812518</v>
      </c>
      <c r="G14" s="6">
        <v>993.99224732510891</v>
      </c>
      <c r="H14" s="6">
        <v>3.6208970000000001E-3</v>
      </c>
      <c r="I14" s="6" t="s">
        <v>432</v>
      </c>
      <c r="J14" s="6" t="s">
        <v>432</v>
      </c>
      <c r="K14" s="6" t="s">
        <v>432</v>
      </c>
      <c r="L14" s="6" t="s">
        <v>432</v>
      </c>
      <c r="M14" s="6">
        <v>10.750430278458985</v>
      </c>
      <c r="N14" s="6">
        <v>5.3493224787694293</v>
      </c>
      <c r="O14" s="6">
        <v>2.6927599572438456</v>
      </c>
      <c r="P14" s="6">
        <v>4.0985552857181986</v>
      </c>
      <c r="Q14" s="6">
        <v>4.3681706054797411</v>
      </c>
      <c r="R14" s="6">
        <v>9.3444364630160592</v>
      </c>
      <c r="S14" s="6">
        <v>8.3097857844155012</v>
      </c>
      <c r="T14" s="6">
        <v>85.403996079028587</v>
      </c>
      <c r="U14" s="6">
        <v>2.792369865634301</v>
      </c>
      <c r="V14" s="6">
        <v>18.518224837764539</v>
      </c>
      <c r="W14" s="6">
        <v>7.0722844079401952</v>
      </c>
      <c r="X14" s="6">
        <v>1.7413058459775929E-3</v>
      </c>
      <c r="Y14" s="6">
        <v>2.5064557121474138E-2</v>
      </c>
      <c r="Z14" s="6">
        <v>1.8568003644687699E-2</v>
      </c>
      <c r="AA14" s="6">
        <v>2.221642564561472E-3</v>
      </c>
      <c r="AB14" s="6">
        <v>4.7595511124007159E-2</v>
      </c>
      <c r="AC14" s="6">
        <v>5.59722712E-2</v>
      </c>
      <c r="AD14" s="6">
        <v>2.0514902559943E-3</v>
      </c>
      <c r="AE14" s="60"/>
      <c r="AF14" s="26">
        <v>98146.087282520006</v>
      </c>
      <c r="AG14" s="26">
        <v>611535.83471207996</v>
      </c>
      <c r="AH14" s="26">
        <v>23792.692688079998</v>
      </c>
      <c r="AI14" s="26">
        <v>3723.7847488062748</v>
      </c>
      <c r="AJ14" s="26">
        <v>10959.52786</v>
      </c>
      <c r="AK14" s="26" t="s">
        <v>431</v>
      </c>
      <c r="AL14" s="49" t="s">
        <v>49</v>
      </c>
    </row>
    <row r="15" spans="1:38" s="1" customFormat="1" ht="26.25" customHeight="1" thickBot="1" x14ac:dyDescent="0.25">
      <c r="A15" s="70" t="s">
        <v>53</v>
      </c>
      <c r="B15" s="70" t="s">
        <v>54</v>
      </c>
      <c r="C15" s="71" t="s">
        <v>55</v>
      </c>
      <c r="D15" s="72"/>
      <c r="E15" s="6">
        <v>19.236290848059966</v>
      </c>
      <c r="F15" s="6">
        <v>0.39427302759540467</v>
      </c>
      <c r="G15" s="6">
        <v>124.17606000000001</v>
      </c>
      <c r="H15" s="6" t="s">
        <v>433</v>
      </c>
      <c r="I15" s="6" t="s">
        <v>432</v>
      </c>
      <c r="J15" s="6" t="s">
        <v>432</v>
      </c>
      <c r="K15" s="6" t="s">
        <v>432</v>
      </c>
      <c r="L15" s="6" t="s">
        <v>432</v>
      </c>
      <c r="M15" s="6">
        <v>1.4103050972498807</v>
      </c>
      <c r="N15" s="6">
        <v>0.48138070339758593</v>
      </c>
      <c r="O15" s="6">
        <v>0.21664324483124744</v>
      </c>
      <c r="P15" s="6">
        <v>4.8903256409443263E-2</v>
      </c>
      <c r="Q15" s="6">
        <v>0.36719867918552973</v>
      </c>
      <c r="R15" s="6">
        <v>1.6269844861203528</v>
      </c>
      <c r="S15" s="6">
        <v>1.2005293263318864</v>
      </c>
      <c r="T15" s="6">
        <v>67.333051018567744</v>
      </c>
      <c r="U15" s="6">
        <v>0.26262665315157874</v>
      </c>
      <c r="V15" s="6">
        <v>5.1462727904059049</v>
      </c>
      <c r="W15" s="6">
        <v>0.21654067601889748</v>
      </c>
      <c r="X15" s="6">
        <v>5.46423641275483E-5</v>
      </c>
      <c r="Y15" s="6">
        <v>4.3319030826976981E-4</v>
      </c>
      <c r="Z15" s="6">
        <v>7.1458146690347199E-5</v>
      </c>
      <c r="AA15" s="6">
        <v>3.0387644763088713E-4</v>
      </c>
      <c r="AB15" s="6">
        <v>8.6316706866189277E-4</v>
      </c>
      <c r="AC15" s="6" t="s">
        <v>431</v>
      </c>
      <c r="AD15" s="6" t="s">
        <v>431</v>
      </c>
      <c r="AE15" s="60"/>
      <c r="AF15" s="26">
        <v>166079.30292827039</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5.8199300065475335</v>
      </c>
      <c r="F16" s="6">
        <v>0.41531066022692098</v>
      </c>
      <c r="G16" s="6">
        <v>2.7118537243297158</v>
      </c>
      <c r="H16" s="6">
        <v>9.2793E-2</v>
      </c>
      <c r="I16" s="6" t="s">
        <v>432</v>
      </c>
      <c r="J16" s="6" t="s">
        <v>432</v>
      </c>
      <c r="K16" s="6" t="s">
        <v>432</v>
      </c>
      <c r="L16" s="6" t="s">
        <v>432</v>
      </c>
      <c r="M16" s="6">
        <v>2.0539046057965877</v>
      </c>
      <c r="N16" s="6">
        <v>5.3075008E-2</v>
      </c>
      <c r="O16" s="6">
        <v>4.0754099999999998E-4</v>
      </c>
      <c r="P16" s="6">
        <v>8.0391750000000008E-3</v>
      </c>
      <c r="Q16" s="6">
        <v>3.3556160000000001E-3</v>
      </c>
      <c r="R16" s="6">
        <v>5.3811187000000003E-2</v>
      </c>
      <c r="S16" s="6">
        <v>1.7093905E-2</v>
      </c>
      <c r="T16" s="6">
        <v>0.14706292000000001</v>
      </c>
      <c r="U16" s="6">
        <v>1.84582E-3</v>
      </c>
      <c r="V16" s="6">
        <v>0.27833616300000003</v>
      </c>
      <c r="W16" s="6">
        <v>2.2956338878900001E-2</v>
      </c>
      <c r="X16" s="6">
        <v>5.1185001575673968E-2</v>
      </c>
      <c r="Y16" s="6">
        <v>3.2483814597109519E-3</v>
      </c>
      <c r="Z16" s="6">
        <v>1.5561821274109519E-3</v>
      </c>
      <c r="AA16" s="6">
        <v>1.0652478945109519E-3</v>
      </c>
      <c r="AB16" s="6">
        <v>5.7058102038306822E-2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8.715897796879581</v>
      </c>
      <c r="F17" s="6">
        <v>0.21612347877587743</v>
      </c>
      <c r="G17" s="6">
        <v>13.358556070056961</v>
      </c>
      <c r="H17" s="6" t="s">
        <v>433</v>
      </c>
      <c r="I17" s="6" t="s">
        <v>432</v>
      </c>
      <c r="J17" s="6" t="s">
        <v>432</v>
      </c>
      <c r="K17" s="6" t="s">
        <v>432</v>
      </c>
      <c r="L17" s="6" t="s">
        <v>432</v>
      </c>
      <c r="M17" s="6">
        <v>47.750420072919475</v>
      </c>
      <c r="N17" s="6">
        <v>4.8475584482634906</v>
      </c>
      <c r="O17" s="6">
        <v>9.4978478449317075E-2</v>
      </c>
      <c r="P17" s="6">
        <v>1.896759085608659E-2</v>
      </c>
      <c r="Q17" s="6">
        <v>0.21662834759385893</v>
      </c>
      <c r="R17" s="6">
        <v>0.88229869907295144</v>
      </c>
      <c r="S17" s="6">
        <v>5.9783941001038413E-2</v>
      </c>
      <c r="T17" s="6">
        <v>2.045746622482417</v>
      </c>
      <c r="U17" s="6">
        <v>3.6740207489615213E-2</v>
      </c>
      <c r="V17" s="6">
        <v>3.5896836490205559</v>
      </c>
      <c r="W17" s="6">
        <v>0.90114909378854369</v>
      </c>
      <c r="X17" s="6">
        <v>2.6424174942415717E-2</v>
      </c>
      <c r="Y17" s="6">
        <v>3.7913361749487014E-2</v>
      </c>
      <c r="Z17" s="6">
        <v>1.9776989531866226E-2</v>
      </c>
      <c r="AA17" s="6">
        <v>1.472274889870597E-2</v>
      </c>
      <c r="AB17" s="6">
        <v>9.8837275122474921E-2</v>
      </c>
      <c r="AC17" s="6">
        <v>1.1598800621383401E-2</v>
      </c>
      <c r="AD17" s="6">
        <v>0.28419158135713368</v>
      </c>
      <c r="AE17" s="60"/>
      <c r="AF17" s="26">
        <v>13993.558510250001</v>
      </c>
      <c r="AG17" s="26">
        <v>26764.76712008</v>
      </c>
      <c r="AH17" s="26">
        <v>25688.945988610001</v>
      </c>
      <c r="AI17" s="26" t="s">
        <v>431</v>
      </c>
      <c r="AJ17" s="26" t="s">
        <v>434</v>
      </c>
      <c r="AK17" s="26" t="s">
        <v>431</v>
      </c>
      <c r="AL17" s="49" t="s">
        <v>49</v>
      </c>
    </row>
    <row r="18" spans="1:38" s="2" customFormat="1" ht="26.25" customHeight="1" thickBot="1" x14ac:dyDescent="0.25">
      <c r="A18" s="70" t="s">
        <v>53</v>
      </c>
      <c r="B18" s="70" t="s">
        <v>60</v>
      </c>
      <c r="C18" s="71" t="s">
        <v>61</v>
      </c>
      <c r="D18" s="72"/>
      <c r="E18" s="6">
        <v>8.2975386299931593</v>
      </c>
      <c r="F18" s="6">
        <v>0.32082952619499999</v>
      </c>
      <c r="G18" s="6">
        <v>18.46966514027504</v>
      </c>
      <c r="H18" s="6" t="s">
        <v>433</v>
      </c>
      <c r="I18" s="6" t="s">
        <v>432</v>
      </c>
      <c r="J18" s="6" t="s">
        <v>432</v>
      </c>
      <c r="K18" s="6" t="s">
        <v>432</v>
      </c>
      <c r="L18" s="6" t="s">
        <v>432</v>
      </c>
      <c r="M18" s="6">
        <v>1.7909337000084684</v>
      </c>
      <c r="N18" s="6">
        <v>0.19283159924400001</v>
      </c>
      <c r="O18" s="6">
        <v>1.1923069598E-2</v>
      </c>
      <c r="P18" s="6">
        <v>9.8060852756500002E-3</v>
      </c>
      <c r="Q18" s="6">
        <v>4.0531945086999997E-2</v>
      </c>
      <c r="R18" s="6">
        <v>0.15011179625750001</v>
      </c>
      <c r="S18" s="6">
        <v>8.4285790311500006E-2</v>
      </c>
      <c r="T18" s="6">
        <v>3.5361039727499999</v>
      </c>
      <c r="U18" s="6">
        <v>1.8867347018999999E-2</v>
      </c>
      <c r="V18" s="6">
        <v>1.00403661277</v>
      </c>
      <c r="W18" s="6">
        <v>0.154865033845</v>
      </c>
      <c r="X18" s="6">
        <v>7.8575476915440003E-3</v>
      </c>
      <c r="Y18" s="6">
        <v>1.044294798104E-2</v>
      </c>
      <c r="Z18" s="6">
        <v>5.4526521463519996E-3</v>
      </c>
      <c r="AA18" s="6">
        <v>3.6929273066476E-3</v>
      </c>
      <c r="AB18" s="6">
        <v>2.7446075125583599E-2</v>
      </c>
      <c r="AC18" s="6">
        <v>3.0240000000000002E-3</v>
      </c>
      <c r="AD18" s="6">
        <v>0.10217</v>
      </c>
      <c r="AE18" s="60"/>
      <c r="AF18" s="26">
        <v>24201.759142640098</v>
      </c>
      <c r="AG18" s="26">
        <v>1415.1140102042359</v>
      </c>
      <c r="AH18" s="26">
        <v>7241.8319801211674</v>
      </c>
      <c r="AI18" s="26" t="s">
        <v>431</v>
      </c>
      <c r="AJ18" s="26" t="s">
        <v>434</v>
      </c>
      <c r="AK18" s="26" t="s">
        <v>431</v>
      </c>
      <c r="AL18" s="49" t="s">
        <v>49</v>
      </c>
    </row>
    <row r="19" spans="1:38" s="2" customFormat="1" ht="26.25" customHeight="1" thickBot="1" x14ac:dyDescent="0.25">
      <c r="A19" s="70" t="s">
        <v>53</v>
      </c>
      <c r="B19" s="70" t="s">
        <v>62</v>
      </c>
      <c r="C19" s="71" t="s">
        <v>63</v>
      </c>
      <c r="D19" s="72"/>
      <c r="E19" s="6">
        <v>8.3536086882710734</v>
      </c>
      <c r="F19" s="6">
        <v>0.77176699143539551</v>
      </c>
      <c r="G19" s="6">
        <v>35.251255272384014</v>
      </c>
      <c r="H19" s="6" t="s">
        <v>433</v>
      </c>
      <c r="I19" s="6" t="s">
        <v>432</v>
      </c>
      <c r="J19" s="6" t="s">
        <v>432</v>
      </c>
      <c r="K19" s="6" t="s">
        <v>432</v>
      </c>
      <c r="L19" s="6" t="s">
        <v>432</v>
      </c>
      <c r="M19" s="6">
        <v>3.3346621942839931</v>
      </c>
      <c r="N19" s="6">
        <v>0.30513293610800946</v>
      </c>
      <c r="O19" s="6">
        <v>1.368379804115432E-2</v>
      </c>
      <c r="P19" s="6">
        <v>2.104739718426352E-2</v>
      </c>
      <c r="Q19" s="6">
        <v>7.830112248141477E-2</v>
      </c>
      <c r="R19" s="6">
        <v>0.44221473936924849</v>
      </c>
      <c r="S19" s="6">
        <v>0.12815996996194973</v>
      </c>
      <c r="T19" s="6">
        <v>4.6139864686815226</v>
      </c>
      <c r="U19" s="6">
        <v>0.14545494132575076</v>
      </c>
      <c r="V19" s="6">
        <v>0.50092049211939371</v>
      </c>
      <c r="W19" s="6">
        <v>0.34048520812809263</v>
      </c>
      <c r="X19" s="6">
        <v>2.1786551023093657E-2</v>
      </c>
      <c r="Y19" s="6">
        <v>4.0858019579248117E-2</v>
      </c>
      <c r="Z19" s="6">
        <v>2.0638815502352702E-2</v>
      </c>
      <c r="AA19" s="6">
        <v>1.947619626034424E-2</v>
      </c>
      <c r="AB19" s="6">
        <v>0.10275958219881029</v>
      </c>
      <c r="AC19" s="6">
        <v>4.2123863119535997E-2</v>
      </c>
      <c r="AD19" s="6">
        <v>5.6881030526538E-2</v>
      </c>
      <c r="AE19" s="60"/>
      <c r="AF19" s="26">
        <v>31225.642691000001</v>
      </c>
      <c r="AG19" s="26">
        <v>6484.8388809999997</v>
      </c>
      <c r="AH19" s="26">
        <v>60690.836903101474</v>
      </c>
      <c r="AI19" s="26" t="s">
        <v>431</v>
      </c>
      <c r="AJ19" s="26" t="s">
        <v>431</v>
      </c>
      <c r="AK19" s="26" t="s">
        <v>431</v>
      </c>
      <c r="AL19" s="49" t="s">
        <v>49</v>
      </c>
    </row>
    <row r="20" spans="1:38" s="2" customFormat="1" ht="26.25" customHeight="1" thickBot="1" x14ac:dyDescent="0.25">
      <c r="A20" s="70" t="s">
        <v>53</v>
      </c>
      <c r="B20" s="70" t="s">
        <v>64</v>
      </c>
      <c r="C20" s="71" t="s">
        <v>65</v>
      </c>
      <c r="D20" s="72"/>
      <c r="E20" s="6">
        <v>6.936684740519441</v>
      </c>
      <c r="F20" s="6">
        <v>2.8670901219369198</v>
      </c>
      <c r="G20" s="6">
        <v>16.456281170523635</v>
      </c>
      <c r="H20" s="6">
        <v>0.2539888167534608</v>
      </c>
      <c r="I20" s="6" t="s">
        <v>432</v>
      </c>
      <c r="J20" s="6" t="s">
        <v>432</v>
      </c>
      <c r="K20" s="6" t="s">
        <v>432</v>
      </c>
      <c r="L20" s="6" t="s">
        <v>432</v>
      </c>
      <c r="M20" s="6">
        <v>8.0808461471127</v>
      </c>
      <c r="N20" s="6">
        <v>0.7837935755977159</v>
      </c>
      <c r="O20" s="6">
        <v>0.14150210337968608</v>
      </c>
      <c r="P20" s="6">
        <v>5.0732740558282051E-2</v>
      </c>
      <c r="Q20" s="6">
        <v>0.26856981714836214</v>
      </c>
      <c r="R20" s="6">
        <v>0.53171033954920321</v>
      </c>
      <c r="S20" s="6">
        <v>0.59983480720506666</v>
      </c>
      <c r="T20" s="6">
        <v>2.6351002536371944</v>
      </c>
      <c r="U20" s="6">
        <v>0.10210808779629944</v>
      </c>
      <c r="V20" s="6">
        <v>8.1514389914553878</v>
      </c>
      <c r="W20" s="6">
        <v>1.9917478028843916</v>
      </c>
      <c r="X20" s="6">
        <v>0.10054166421460296</v>
      </c>
      <c r="Y20" s="6">
        <v>0.12209264368008606</v>
      </c>
      <c r="Z20" s="6">
        <v>4.0333181206490834E-2</v>
      </c>
      <c r="AA20" s="6">
        <v>3.3917971839882578E-2</v>
      </c>
      <c r="AB20" s="6">
        <v>0.29688546097286517</v>
      </c>
      <c r="AC20" s="6">
        <v>0.16996543990095059</v>
      </c>
      <c r="AD20" s="6">
        <v>8.2761693530656197E-2</v>
      </c>
      <c r="AE20" s="60"/>
      <c r="AF20" s="26">
        <v>13682.868998</v>
      </c>
      <c r="AG20" s="26">
        <v>2603.6046000000001</v>
      </c>
      <c r="AH20" s="26">
        <v>47892.772313939997</v>
      </c>
      <c r="AI20" s="26">
        <v>30705.255450000001</v>
      </c>
      <c r="AJ20" s="26" t="s">
        <v>434</v>
      </c>
      <c r="AK20" s="26" t="s">
        <v>431</v>
      </c>
      <c r="AL20" s="49" t="s">
        <v>49</v>
      </c>
    </row>
    <row r="21" spans="1:38" s="2" customFormat="1" ht="26.25" customHeight="1" thickBot="1" x14ac:dyDescent="0.25">
      <c r="A21" s="70" t="s">
        <v>53</v>
      </c>
      <c r="B21" s="70" t="s">
        <v>66</v>
      </c>
      <c r="C21" s="71" t="s">
        <v>67</v>
      </c>
      <c r="D21" s="72"/>
      <c r="E21" s="6">
        <v>5.0100033640000001</v>
      </c>
      <c r="F21" s="6">
        <v>0.53964855</v>
      </c>
      <c r="G21" s="6">
        <v>29.367746870000001</v>
      </c>
      <c r="H21" s="6">
        <v>2.40425E-4</v>
      </c>
      <c r="I21" s="6" t="s">
        <v>432</v>
      </c>
      <c r="J21" s="6" t="s">
        <v>432</v>
      </c>
      <c r="K21" s="6" t="s">
        <v>432</v>
      </c>
      <c r="L21" s="6" t="s">
        <v>432</v>
      </c>
      <c r="M21" s="6">
        <v>2.3800745920000002</v>
      </c>
      <c r="N21" s="6">
        <v>0.21443758800000001</v>
      </c>
      <c r="O21" s="6">
        <v>6.186118E-3</v>
      </c>
      <c r="P21" s="6">
        <v>5.7830640000000001E-3</v>
      </c>
      <c r="Q21" s="6">
        <v>2.4311734000000002E-2</v>
      </c>
      <c r="R21" s="6">
        <v>0.40589342499999997</v>
      </c>
      <c r="S21" s="6">
        <v>6.6559073999999996E-2</v>
      </c>
      <c r="T21" s="6">
        <v>4.1498480249999998</v>
      </c>
      <c r="U21" s="6">
        <v>1.427488E-3</v>
      </c>
      <c r="V21" s="6">
        <v>0.17321439699999999</v>
      </c>
      <c r="W21" s="6">
        <v>0.22524962045999999</v>
      </c>
      <c r="X21" s="6">
        <v>1.8487933399119999E-2</v>
      </c>
      <c r="Y21" s="6">
        <v>3.7005954801480001E-2</v>
      </c>
      <c r="Z21" s="6">
        <v>1.8465430282679999E-2</v>
      </c>
      <c r="AA21" s="6">
        <v>1.8458525651880001E-2</v>
      </c>
      <c r="AB21" s="6">
        <v>9.2417844135159993E-2</v>
      </c>
      <c r="AC21" s="6">
        <v>8.5800000000000004E-4</v>
      </c>
      <c r="AD21" s="6" t="s">
        <v>431</v>
      </c>
      <c r="AE21" s="60"/>
      <c r="AF21" s="26">
        <v>23109.934000000001</v>
      </c>
      <c r="AG21" s="26">
        <v>694.82100000000003</v>
      </c>
      <c r="AH21" s="26">
        <v>34684.28</v>
      </c>
      <c r="AI21" s="26">
        <v>6.4980000000000002</v>
      </c>
      <c r="AJ21" s="26" t="s">
        <v>434</v>
      </c>
      <c r="AK21" s="26" t="s">
        <v>431</v>
      </c>
      <c r="AL21" s="49" t="s">
        <v>49</v>
      </c>
    </row>
    <row r="22" spans="1:38" s="2" customFormat="1" ht="26.25" customHeight="1" thickBot="1" x14ac:dyDescent="0.25">
      <c r="A22" s="70" t="s">
        <v>53</v>
      </c>
      <c r="B22" s="74" t="s">
        <v>68</v>
      </c>
      <c r="C22" s="71" t="s">
        <v>69</v>
      </c>
      <c r="D22" s="72"/>
      <c r="E22" s="6">
        <v>103.54541757827226</v>
      </c>
      <c r="F22" s="6">
        <v>8.1790639840733128</v>
      </c>
      <c r="G22" s="6">
        <v>72.883106623370566</v>
      </c>
      <c r="H22" s="6" t="s">
        <v>431</v>
      </c>
      <c r="I22" s="6" t="s">
        <v>432</v>
      </c>
      <c r="J22" s="6" t="s">
        <v>432</v>
      </c>
      <c r="K22" s="6" t="s">
        <v>432</v>
      </c>
      <c r="L22" s="6" t="s">
        <v>432</v>
      </c>
      <c r="M22" s="6">
        <v>69.721694527183871</v>
      </c>
      <c r="N22" s="6">
        <v>33.936303127489204</v>
      </c>
      <c r="O22" s="6">
        <v>9.0772988384567501</v>
      </c>
      <c r="P22" s="6">
        <v>3.2897203385190954</v>
      </c>
      <c r="Q22" s="6">
        <v>1.9134753041553578</v>
      </c>
      <c r="R22" s="6">
        <v>2.336744232298209</v>
      </c>
      <c r="S22" s="6">
        <v>4.1827934968554974</v>
      </c>
      <c r="T22" s="6">
        <v>13.372367046378946</v>
      </c>
      <c r="U22" s="6">
        <v>0.43749035342453096</v>
      </c>
      <c r="V22" s="6">
        <v>22.936995647900176</v>
      </c>
      <c r="W22" s="6">
        <v>1.5462005091666002</v>
      </c>
      <c r="X22" s="6">
        <v>2.0745951891805851E-3</v>
      </c>
      <c r="Y22" s="6">
        <v>8.0066670777896344E-3</v>
      </c>
      <c r="Z22" s="6">
        <v>2.2171128049896442E-3</v>
      </c>
      <c r="AA22" s="6">
        <v>1.2967593105375193E-3</v>
      </c>
      <c r="AB22" s="6">
        <v>1.3595134382497383E-2</v>
      </c>
      <c r="AC22" s="6">
        <v>0.12053899999999999</v>
      </c>
      <c r="AD22" s="6">
        <v>1.4548509999999999</v>
      </c>
      <c r="AE22" s="60"/>
      <c r="AF22" s="26">
        <v>133074.08503433675</v>
      </c>
      <c r="AG22" s="26">
        <v>8571.9635608920926</v>
      </c>
      <c r="AH22" s="26">
        <v>105700.28082234648</v>
      </c>
      <c r="AI22" s="26">
        <v>3564.2289999999998</v>
      </c>
      <c r="AJ22" s="26">
        <v>6868.1459999999997</v>
      </c>
      <c r="AK22" s="26" t="s">
        <v>431</v>
      </c>
      <c r="AL22" s="49" t="s">
        <v>49</v>
      </c>
    </row>
    <row r="23" spans="1:38" s="2" customFormat="1" ht="26.25" customHeight="1" thickBot="1" x14ac:dyDescent="0.25">
      <c r="A23" s="70" t="s">
        <v>70</v>
      </c>
      <c r="B23" s="74" t="s">
        <v>393</v>
      </c>
      <c r="C23" s="71" t="s">
        <v>389</v>
      </c>
      <c r="D23" s="117"/>
      <c r="E23" s="6">
        <v>34.633457874000001</v>
      </c>
      <c r="F23" s="6">
        <v>5.2703315340000003</v>
      </c>
      <c r="G23" s="6">
        <v>0.85180998200000002</v>
      </c>
      <c r="H23" s="6">
        <v>6.562348E-3</v>
      </c>
      <c r="I23" s="6" t="s">
        <v>432</v>
      </c>
      <c r="J23" s="6" t="s">
        <v>432</v>
      </c>
      <c r="K23" s="6" t="s">
        <v>432</v>
      </c>
      <c r="L23" s="6" t="s">
        <v>432</v>
      </c>
      <c r="M23" s="6">
        <v>14.522467631</v>
      </c>
      <c r="N23" s="6" t="s">
        <v>433</v>
      </c>
      <c r="O23" s="6">
        <v>8.5180989999999995E-3</v>
      </c>
      <c r="P23" s="6" t="s">
        <v>433</v>
      </c>
      <c r="Q23" s="6" t="s">
        <v>433</v>
      </c>
      <c r="R23" s="6">
        <v>4.2590497999999997E-2</v>
      </c>
      <c r="S23" s="6">
        <v>1.4480769849999999</v>
      </c>
      <c r="T23" s="6">
        <v>5.9626693000000001E-2</v>
      </c>
      <c r="U23" s="6">
        <v>8.5180989999999995E-3</v>
      </c>
      <c r="V23" s="6">
        <v>0.85180998200000002</v>
      </c>
      <c r="W23" s="6" t="s">
        <v>433</v>
      </c>
      <c r="X23" s="6">
        <v>2.5554299691734401E-2</v>
      </c>
      <c r="Y23" s="6">
        <v>4.2590499486224002E-2</v>
      </c>
      <c r="Z23" s="6">
        <v>2.9302263646522112E-2</v>
      </c>
      <c r="AA23" s="6">
        <v>6.7292989188233922E-3</v>
      </c>
      <c r="AB23" s="6">
        <v>0.1041763617433039</v>
      </c>
      <c r="AC23" s="6" t="s">
        <v>431</v>
      </c>
      <c r="AD23" s="6" t="s">
        <v>431</v>
      </c>
      <c r="AE23" s="60"/>
      <c r="AF23" s="26">
        <v>36713.01055712509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11.1101756987723</v>
      </c>
      <c r="F24" s="6">
        <v>10.009767901972074</v>
      </c>
      <c r="G24" s="6">
        <v>34.591363640830878</v>
      </c>
      <c r="H24" s="6">
        <v>1.118637831</v>
      </c>
      <c r="I24" s="6" t="s">
        <v>432</v>
      </c>
      <c r="J24" s="6" t="s">
        <v>432</v>
      </c>
      <c r="K24" s="6" t="s">
        <v>432</v>
      </c>
      <c r="L24" s="6" t="s">
        <v>432</v>
      </c>
      <c r="M24" s="6">
        <v>21.201700019316796</v>
      </c>
      <c r="N24" s="6">
        <v>1.1381447445561852</v>
      </c>
      <c r="O24" s="6">
        <v>0.40159781087361845</v>
      </c>
      <c r="P24" s="6">
        <v>3.2217359355896882E-2</v>
      </c>
      <c r="Q24" s="6">
        <v>4.2799784710069913E-2</v>
      </c>
      <c r="R24" s="6">
        <v>1.1875223819282277</v>
      </c>
      <c r="S24" s="6">
        <v>0.2733828764990201</v>
      </c>
      <c r="T24" s="6">
        <v>5.2190838140181315</v>
      </c>
      <c r="U24" s="6">
        <v>2.0288278155882231E-2</v>
      </c>
      <c r="V24" s="6">
        <v>15.867326002931144</v>
      </c>
      <c r="W24" s="6">
        <v>3.3658941181162683</v>
      </c>
      <c r="X24" s="6">
        <v>0.33022342195267507</v>
      </c>
      <c r="Y24" s="6">
        <v>0.53454726790032381</v>
      </c>
      <c r="Z24" s="6">
        <v>0.176823765738026</v>
      </c>
      <c r="AA24" s="6">
        <v>0.14490409219794972</v>
      </c>
      <c r="AB24" s="6">
        <v>1.1864985477889429</v>
      </c>
      <c r="AC24" s="6">
        <v>0.15304743860317599</v>
      </c>
      <c r="AD24" s="6">
        <v>9.7554014496972305E-2</v>
      </c>
      <c r="AE24" s="60"/>
      <c r="AF24" s="26">
        <v>30276.192800000001</v>
      </c>
      <c r="AG24" s="26">
        <v>567.41548</v>
      </c>
      <c r="AH24" s="26">
        <v>70370.497434730001</v>
      </c>
      <c r="AI24" s="26">
        <v>30233.455000000002</v>
      </c>
      <c r="AJ24" s="26" t="s">
        <v>431</v>
      </c>
      <c r="AK24" s="26" t="s">
        <v>431</v>
      </c>
      <c r="AL24" s="49" t="s">
        <v>49</v>
      </c>
    </row>
    <row r="25" spans="1:38" s="2" customFormat="1" ht="26.25" customHeight="1" thickBot="1" x14ac:dyDescent="0.25">
      <c r="A25" s="70" t="s">
        <v>73</v>
      </c>
      <c r="B25" s="74" t="s">
        <v>74</v>
      </c>
      <c r="C25" s="76" t="s">
        <v>75</v>
      </c>
      <c r="D25" s="72"/>
      <c r="E25" s="6">
        <v>3.2304359245565148</v>
      </c>
      <c r="F25" s="6">
        <v>0.28065235068568389</v>
      </c>
      <c r="G25" s="6">
        <v>0.20032658916908619</v>
      </c>
      <c r="H25" s="6" t="s">
        <v>433</v>
      </c>
      <c r="I25" s="6" t="s">
        <v>432</v>
      </c>
      <c r="J25" s="6" t="s">
        <v>432</v>
      </c>
      <c r="K25" s="6" t="s">
        <v>432</v>
      </c>
      <c r="L25" s="6" t="s">
        <v>432</v>
      </c>
      <c r="M25" s="6">
        <v>2.2644486754368138</v>
      </c>
      <c r="N25" s="6">
        <v>9.5356444076540772E-2</v>
      </c>
      <c r="O25" s="6">
        <v>1.2381587510912149E-5</v>
      </c>
      <c r="P25" s="6">
        <v>5.4683673166280758E-4</v>
      </c>
      <c r="Q25" s="6">
        <v>2.3720928102698921E-5</v>
      </c>
      <c r="R25" s="6">
        <v>2.8839760941123229E-3</v>
      </c>
      <c r="S25" s="6">
        <v>1.751070114186103E-3</v>
      </c>
      <c r="T25" s="6">
        <v>2.3971679139883658E-5</v>
      </c>
      <c r="U25" s="6">
        <v>2.3708390550839685E-5</v>
      </c>
      <c r="V25" s="6">
        <v>4.534858608084562E-3</v>
      </c>
      <c r="W25" s="6" t="s">
        <v>433</v>
      </c>
      <c r="X25" s="6">
        <v>1.9396422467870704E-4</v>
      </c>
      <c r="Y25" s="6">
        <v>1.5048590270977619E-3</v>
      </c>
      <c r="Z25" s="6">
        <v>1.7237045004807718E-4</v>
      </c>
      <c r="AA25" s="6">
        <v>1.5904556577484816E-4</v>
      </c>
      <c r="AB25" s="6">
        <v>2.0302392675993941E-3</v>
      </c>
      <c r="AC25" s="6" t="s">
        <v>431</v>
      </c>
      <c r="AD25" s="6" t="s">
        <v>431</v>
      </c>
      <c r="AE25" s="60"/>
      <c r="AF25" s="26">
        <v>10347.290004283237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2.4627826735181459</v>
      </c>
      <c r="F26" s="6">
        <v>0.21126531621537506</v>
      </c>
      <c r="G26" s="6">
        <v>0.17273189330529459</v>
      </c>
      <c r="H26" s="6" t="s">
        <v>433</v>
      </c>
      <c r="I26" s="6" t="s">
        <v>432</v>
      </c>
      <c r="J26" s="6" t="s">
        <v>432</v>
      </c>
      <c r="K26" s="6" t="s">
        <v>432</v>
      </c>
      <c r="L26" s="6" t="s">
        <v>432</v>
      </c>
      <c r="M26" s="6">
        <v>2.5707886022600865</v>
      </c>
      <c r="N26" s="6">
        <v>0.62116407613694602</v>
      </c>
      <c r="O26" s="6">
        <v>1.0781107851079752E-5</v>
      </c>
      <c r="P26" s="6">
        <v>4.7605663131311125E-4</v>
      </c>
      <c r="Q26" s="6">
        <v>2.0595686646083371E-5</v>
      </c>
      <c r="R26" s="6">
        <v>2.4826025440772481E-3</v>
      </c>
      <c r="S26" s="6">
        <v>1.5078460393159242E-3</v>
      </c>
      <c r="T26" s="6">
        <v>2.2230168289751125E-5</v>
      </c>
      <c r="U26" s="6">
        <v>2.051396256389998E-5</v>
      </c>
      <c r="V26" s="6">
        <v>3.9201108322486095E-3</v>
      </c>
      <c r="W26" s="6" t="s">
        <v>433</v>
      </c>
      <c r="X26" s="6">
        <v>1.6017469186579525E-4</v>
      </c>
      <c r="Y26" s="6">
        <v>1.062051332754706E-3</v>
      </c>
      <c r="Z26" s="6">
        <v>1.3430343704836658E-4</v>
      </c>
      <c r="AA26" s="6">
        <v>1.7176391148732481E-4</v>
      </c>
      <c r="AB26" s="6">
        <v>1.5282933731561926E-3</v>
      </c>
      <c r="AC26" s="6" t="s">
        <v>431</v>
      </c>
      <c r="AD26" s="6" t="s">
        <v>431</v>
      </c>
      <c r="AE26" s="60"/>
      <c r="AF26" s="26">
        <v>8883.0388875218268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236.795386847</v>
      </c>
      <c r="F27" s="6">
        <v>127.33264086299999</v>
      </c>
      <c r="G27" s="6">
        <v>13.089883755000001</v>
      </c>
      <c r="H27" s="6">
        <v>4.7569506759999998</v>
      </c>
      <c r="I27" s="6" t="s">
        <v>432</v>
      </c>
      <c r="J27" s="6" t="s">
        <v>432</v>
      </c>
      <c r="K27" s="6" t="s">
        <v>432</v>
      </c>
      <c r="L27" s="6" t="s">
        <v>432</v>
      </c>
      <c r="M27" s="6">
        <v>1087.4819249909999</v>
      </c>
      <c r="N27" s="6">
        <v>380.737400643</v>
      </c>
      <c r="O27" s="6">
        <v>0.13568551000000001</v>
      </c>
      <c r="P27" s="6">
        <v>0.1004815</v>
      </c>
      <c r="Q27" s="6">
        <v>3.032772E-3</v>
      </c>
      <c r="R27" s="6">
        <v>0.660265879</v>
      </c>
      <c r="S27" s="6">
        <v>22.887167944000002</v>
      </c>
      <c r="T27" s="6">
        <v>0.95566733199999998</v>
      </c>
      <c r="U27" s="6">
        <v>0.135359959</v>
      </c>
      <c r="V27" s="6">
        <v>13.575102244</v>
      </c>
      <c r="W27" s="6">
        <v>8.1657838601999995</v>
      </c>
      <c r="X27" s="6">
        <v>0.2029230478547</v>
      </c>
      <c r="Y27" s="6">
        <v>0.24653739477520001</v>
      </c>
      <c r="Z27" s="6">
        <v>0.17012966152440001</v>
      </c>
      <c r="AA27" s="6">
        <v>0.2278878622129</v>
      </c>
      <c r="AB27" s="6">
        <v>0.84747796636749995</v>
      </c>
      <c r="AC27" s="6" t="s">
        <v>431</v>
      </c>
      <c r="AD27" s="6">
        <v>1.664445</v>
      </c>
      <c r="AE27" s="60"/>
      <c r="AF27" s="26">
        <v>589214.94146749203</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45.049501104000001</v>
      </c>
      <c r="F28" s="6">
        <v>9.4172436719999997</v>
      </c>
      <c r="G28" s="6">
        <v>2.2354386310000001</v>
      </c>
      <c r="H28" s="6">
        <v>3.3150731000000003E-2</v>
      </c>
      <c r="I28" s="6" t="s">
        <v>432</v>
      </c>
      <c r="J28" s="6" t="s">
        <v>432</v>
      </c>
      <c r="K28" s="6" t="s">
        <v>432</v>
      </c>
      <c r="L28" s="6" t="s">
        <v>432</v>
      </c>
      <c r="M28" s="6">
        <v>113.528194332</v>
      </c>
      <c r="N28" s="6">
        <v>14.266796834999999</v>
      </c>
      <c r="O28" s="6">
        <v>1.5644396000000001E-2</v>
      </c>
      <c r="P28" s="6">
        <v>1.2925892E-2</v>
      </c>
      <c r="Q28" s="6">
        <v>2.8329100000000002E-4</v>
      </c>
      <c r="R28" s="6">
        <v>8.3724182999999994E-2</v>
      </c>
      <c r="S28" s="6">
        <v>2.655005654</v>
      </c>
      <c r="T28" s="6">
        <v>0.10937551500000001</v>
      </c>
      <c r="U28" s="6">
        <v>1.5674607E-2</v>
      </c>
      <c r="V28" s="6">
        <v>1.574025821</v>
      </c>
      <c r="W28" s="6">
        <v>0.60633493490000001</v>
      </c>
      <c r="X28" s="6">
        <v>3.7579040975900001E-2</v>
      </c>
      <c r="Y28" s="6">
        <v>4.3148279394899999E-2</v>
      </c>
      <c r="Z28" s="6">
        <v>3.2672605565599998E-2</v>
      </c>
      <c r="AA28" s="6">
        <v>3.6758738083699997E-2</v>
      </c>
      <c r="AB28" s="6">
        <v>0.15015866402030001</v>
      </c>
      <c r="AC28" s="6" t="s">
        <v>431</v>
      </c>
      <c r="AD28" s="6">
        <v>0.21268500000000001</v>
      </c>
      <c r="AE28" s="60"/>
      <c r="AF28" s="26">
        <v>97690.138038450968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253.803698599</v>
      </c>
      <c r="F29" s="6">
        <v>13.602507391</v>
      </c>
      <c r="G29" s="6">
        <v>6.278299262</v>
      </c>
      <c r="H29" s="6">
        <v>8.7867777999999994E-2</v>
      </c>
      <c r="I29" s="6" t="s">
        <v>432</v>
      </c>
      <c r="J29" s="6" t="s">
        <v>432</v>
      </c>
      <c r="K29" s="6" t="s">
        <v>432</v>
      </c>
      <c r="L29" s="6" t="s">
        <v>432</v>
      </c>
      <c r="M29" s="6">
        <v>55.446991322000002</v>
      </c>
      <c r="N29" s="6">
        <v>3.8167575669999998</v>
      </c>
      <c r="O29" s="6">
        <v>2.3746764E-2</v>
      </c>
      <c r="P29" s="6">
        <v>3.3278620000000002E-2</v>
      </c>
      <c r="Q29" s="6">
        <v>6.2803200000000005E-4</v>
      </c>
      <c r="R29" s="6">
        <v>0.152027897</v>
      </c>
      <c r="S29" s="6">
        <v>4.033733518</v>
      </c>
      <c r="T29" s="6">
        <v>0.165132485</v>
      </c>
      <c r="U29" s="6">
        <v>2.3957862E-2</v>
      </c>
      <c r="V29" s="6">
        <v>2.4264906740000001</v>
      </c>
      <c r="W29" s="6">
        <v>1.9090597946000001</v>
      </c>
      <c r="X29" s="6">
        <v>2.7274296560100001E-2</v>
      </c>
      <c r="Y29" s="6">
        <v>0.16516101805559999</v>
      </c>
      <c r="Z29" s="6">
        <v>0.18455607338749999</v>
      </c>
      <c r="AA29" s="6">
        <v>4.2426683536400001E-2</v>
      </c>
      <c r="AB29" s="6">
        <v>0.41941807153999999</v>
      </c>
      <c r="AC29" s="6" t="s">
        <v>431</v>
      </c>
      <c r="AD29" s="6">
        <v>0.35011900000000001</v>
      </c>
      <c r="AE29" s="60"/>
      <c r="AF29" s="26">
        <v>271865.38806422608</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2.6259405230000001</v>
      </c>
      <c r="F30" s="6">
        <v>29.285495482999998</v>
      </c>
      <c r="G30" s="6">
        <v>0.32015598899999997</v>
      </c>
      <c r="H30" s="6">
        <v>1.7440972999999999E-2</v>
      </c>
      <c r="I30" s="6" t="s">
        <v>432</v>
      </c>
      <c r="J30" s="6" t="s">
        <v>432</v>
      </c>
      <c r="K30" s="6" t="s">
        <v>432</v>
      </c>
      <c r="L30" s="6" t="s">
        <v>432</v>
      </c>
      <c r="M30" s="6">
        <v>191.19842066499999</v>
      </c>
      <c r="N30" s="6">
        <v>15.363978244</v>
      </c>
      <c r="O30" s="6">
        <v>1.0700489000000001E-2</v>
      </c>
      <c r="P30" s="6">
        <v>2.9624439999999998E-3</v>
      </c>
      <c r="Q30" s="6">
        <v>1.02155E-4</v>
      </c>
      <c r="R30" s="6">
        <v>4.6913134000000002E-2</v>
      </c>
      <c r="S30" s="6">
        <v>1.815565592</v>
      </c>
      <c r="T30" s="6">
        <v>7.5139871999999996E-2</v>
      </c>
      <c r="U30" s="6">
        <v>1.0653851000000001E-2</v>
      </c>
      <c r="V30" s="6">
        <v>1.06095125</v>
      </c>
      <c r="W30" s="6">
        <v>0.30555920790000002</v>
      </c>
      <c r="X30" s="6">
        <v>4.6561403179000002E-3</v>
      </c>
      <c r="Y30" s="6">
        <v>8.5362572478999994E-3</v>
      </c>
      <c r="Z30" s="6">
        <v>2.9100876985999999E-3</v>
      </c>
      <c r="AA30" s="6">
        <v>9.9913010983999993E-3</v>
      </c>
      <c r="AB30" s="6">
        <v>2.6093786361300001E-2</v>
      </c>
      <c r="AC30" s="6" t="s">
        <v>431</v>
      </c>
      <c r="AD30" s="6">
        <v>0.305564</v>
      </c>
      <c r="AE30" s="60"/>
      <c r="AF30" s="26">
        <v>14509.608668306426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45.31265415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379001.75290100003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5.692557818</v>
      </c>
      <c r="O32" s="6">
        <v>2.7810373999999999E-2</v>
      </c>
      <c r="P32" s="6" t="s">
        <v>433</v>
      </c>
      <c r="Q32" s="6">
        <v>6.6381180999999997E-2</v>
      </c>
      <c r="R32" s="6">
        <v>2.0939801899999999</v>
      </c>
      <c r="S32" s="6">
        <v>45.719780053999997</v>
      </c>
      <c r="T32" s="6">
        <v>0.34089903500000002</v>
      </c>
      <c r="U32" s="6">
        <v>5.1399958000000003E-2</v>
      </c>
      <c r="V32" s="6">
        <v>20.209227963</v>
      </c>
      <c r="W32" s="6" t="s">
        <v>431</v>
      </c>
      <c r="X32" s="6">
        <v>7.2144520157999999E-3</v>
      </c>
      <c r="Y32" s="6">
        <v>3.7328697979999999E-4</v>
      </c>
      <c r="Z32" s="6">
        <v>5.5104268400000005E-4</v>
      </c>
      <c r="AA32" s="6" t="s">
        <v>433</v>
      </c>
      <c r="AB32" s="6">
        <v>8.1387816805999994E-3</v>
      </c>
      <c r="AC32" s="6" t="s">
        <v>431</v>
      </c>
      <c r="AD32" s="6" t="s">
        <v>431</v>
      </c>
      <c r="AE32" s="60"/>
      <c r="AF32" s="26" t="s">
        <v>434</v>
      </c>
      <c r="AG32" s="26" t="s">
        <v>434</v>
      </c>
      <c r="AH32" s="26" t="s">
        <v>434</v>
      </c>
      <c r="AI32" s="26" t="s">
        <v>434</v>
      </c>
      <c r="AJ32" s="26" t="s">
        <v>434</v>
      </c>
      <c r="AK32" s="26">
        <v>279786153.5269416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279786153.5269416</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2.8659878599919999E-2</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91.875497549000002</v>
      </c>
      <c r="F36" s="6">
        <v>3.2582158240000001</v>
      </c>
      <c r="G36" s="6">
        <v>25.930414011</v>
      </c>
      <c r="H36" s="6" t="s">
        <v>433</v>
      </c>
      <c r="I36" s="6" t="s">
        <v>432</v>
      </c>
      <c r="J36" s="6" t="s">
        <v>432</v>
      </c>
      <c r="K36" s="6" t="s">
        <v>432</v>
      </c>
      <c r="L36" s="6" t="s">
        <v>432</v>
      </c>
      <c r="M36" s="6">
        <v>6.78449539</v>
      </c>
      <c r="N36" s="6">
        <v>0.22511345799999999</v>
      </c>
      <c r="O36" s="6">
        <v>1.8701038E-2</v>
      </c>
      <c r="P36" s="6">
        <v>4.7103106999999998E-2</v>
      </c>
      <c r="Q36" s="6">
        <v>0.209804142</v>
      </c>
      <c r="R36" s="6">
        <v>0.23300517100000001</v>
      </c>
      <c r="S36" s="6">
        <v>1.530941082</v>
      </c>
      <c r="T36" s="6">
        <v>8.6201034970000006</v>
      </c>
      <c r="U36" s="6">
        <v>0.18926034999999999</v>
      </c>
      <c r="V36" s="6">
        <v>1.974124207</v>
      </c>
      <c r="W36" s="6">
        <v>0.29036345526000001</v>
      </c>
      <c r="X36" s="6">
        <v>3.965207004000001E-3</v>
      </c>
      <c r="Y36" s="6">
        <v>2.0951035020000001E-2</v>
      </c>
      <c r="Z36" s="6">
        <v>1.8701035020000003E-2</v>
      </c>
      <c r="AA36" s="6">
        <v>3.4451035020000003E-3</v>
      </c>
      <c r="AB36" s="6">
        <v>4.706238054600001E-2</v>
      </c>
      <c r="AC36" s="6">
        <v>0.14510999999999999</v>
      </c>
      <c r="AD36" s="6">
        <v>0.18221599999999999</v>
      </c>
      <c r="AE36" s="60"/>
      <c r="AF36" s="26">
        <v>70325.710936200019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6.7755412780000004</v>
      </c>
      <c r="F39" s="6">
        <v>0.38969664900000001</v>
      </c>
      <c r="G39" s="6">
        <v>7.5909434420000004</v>
      </c>
      <c r="H39" s="6" t="s">
        <v>433</v>
      </c>
      <c r="I39" s="6" t="s">
        <v>432</v>
      </c>
      <c r="J39" s="6" t="s">
        <v>432</v>
      </c>
      <c r="K39" s="6" t="s">
        <v>432</v>
      </c>
      <c r="L39" s="6" t="s">
        <v>432</v>
      </c>
      <c r="M39" s="6">
        <v>3.0796874409999999</v>
      </c>
      <c r="N39" s="6">
        <v>0.56008818199999999</v>
      </c>
      <c r="O39" s="6">
        <v>1.5598551E-2</v>
      </c>
      <c r="P39" s="6">
        <v>1.3658546000000001E-2</v>
      </c>
      <c r="Q39" s="6">
        <v>5.6047365000000002E-2</v>
      </c>
      <c r="R39" s="6">
        <v>1.0079095890000001</v>
      </c>
      <c r="S39" s="6">
        <v>0.156044512</v>
      </c>
      <c r="T39" s="6">
        <v>9.9917412320000007</v>
      </c>
      <c r="U39" s="6">
        <v>6.7301130000000002E-3</v>
      </c>
      <c r="V39" s="6">
        <v>0.36246013700000002</v>
      </c>
      <c r="W39" s="6">
        <v>0.56175213653467337</v>
      </c>
      <c r="X39" s="6">
        <v>5.7825146661851304E-2</v>
      </c>
      <c r="Y39" s="6">
        <v>0.11021608214087265</v>
      </c>
      <c r="Z39" s="6">
        <v>5.5401260885724189E-2</v>
      </c>
      <c r="AA39" s="6">
        <v>5.3580553908710464E-2</v>
      </c>
      <c r="AB39" s="6">
        <v>0.27702304359715862</v>
      </c>
      <c r="AC39" s="6">
        <v>1.1561999999999999E-2</v>
      </c>
      <c r="AD39" s="6">
        <v>0.103161</v>
      </c>
      <c r="AE39" s="60"/>
      <c r="AF39" s="26">
        <v>58958.06972060071</v>
      </c>
      <c r="AG39" s="26">
        <v>999.28215113583678</v>
      </c>
      <c r="AH39" s="26">
        <v>22429.743226249258</v>
      </c>
      <c r="AI39" s="26">
        <v>33.502557131806817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19.100871893000001</v>
      </c>
      <c r="F41" s="6">
        <v>42.126207600999997</v>
      </c>
      <c r="G41" s="6">
        <v>16.906357744000001</v>
      </c>
      <c r="H41" s="6">
        <v>0.62872729100000002</v>
      </c>
      <c r="I41" s="6" t="s">
        <v>432</v>
      </c>
      <c r="J41" s="6" t="s">
        <v>432</v>
      </c>
      <c r="K41" s="6" t="s">
        <v>432</v>
      </c>
      <c r="L41" s="6" t="s">
        <v>432</v>
      </c>
      <c r="M41" s="6">
        <v>370.18825968599998</v>
      </c>
      <c r="N41" s="6">
        <v>4.4340530429999996</v>
      </c>
      <c r="O41" s="6">
        <v>1.1154571099999999</v>
      </c>
      <c r="P41" s="6">
        <v>0.135698075</v>
      </c>
      <c r="Q41" s="6">
        <v>8.0521247000000004E-2</v>
      </c>
      <c r="R41" s="6">
        <v>2.0947898810000001</v>
      </c>
      <c r="S41" s="6">
        <v>0.83742008999999995</v>
      </c>
      <c r="T41" s="6">
        <v>0.38545872199999998</v>
      </c>
      <c r="U41" s="6">
        <v>6.5201649E-2</v>
      </c>
      <c r="V41" s="6">
        <v>45.946390913999998</v>
      </c>
      <c r="W41" s="6">
        <v>56.7395714024779</v>
      </c>
      <c r="X41" s="6">
        <v>12.199628111919957</v>
      </c>
      <c r="Y41" s="6">
        <v>11.265241405464151</v>
      </c>
      <c r="Z41" s="6">
        <v>4.3179207535466526</v>
      </c>
      <c r="AA41" s="6">
        <v>6.4058158140064894</v>
      </c>
      <c r="AB41" s="6">
        <v>34.188606084937248</v>
      </c>
      <c r="AC41" s="6">
        <v>0.423149</v>
      </c>
      <c r="AD41" s="6">
        <v>1.8611180000000001</v>
      </c>
      <c r="AE41" s="60"/>
      <c r="AF41" s="26">
        <v>158147.36720000001</v>
      </c>
      <c r="AG41" s="26">
        <v>12329.100046360687</v>
      </c>
      <c r="AH41" s="26">
        <v>60224.347739427802</v>
      </c>
      <c r="AI41" s="26">
        <v>83275.137916799897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15.541327655</v>
      </c>
      <c r="F43" s="6">
        <v>0.82608001600000003</v>
      </c>
      <c r="G43" s="6">
        <v>0.92227160600000002</v>
      </c>
      <c r="H43" s="6" t="s">
        <v>433</v>
      </c>
      <c r="I43" s="6" t="s">
        <v>432</v>
      </c>
      <c r="J43" s="6" t="s">
        <v>432</v>
      </c>
      <c r="K43" s="6" t="s">
        <v>432</v>
      </c>
      <c r="L43" s="6" t="s">
        <v>432</v>
      </c>
      <c r="M43" s="6">
        <v>2.3007039649999999</v>
      </c>
      <c r="N43" s="6">
        <v>1.3795534999999999E-2</v>
      </c>
      <c r="O43" s="6">
        <v>4.5647400000000001E-4</v>
      </c>
      <c r="P43" s="6">
        <v>2.3429560000000002E-3</v>
      </c>
      <c r="Q43" s="6">
        <v>2.4886000000000001E-3</v>
      </c>
      <c r="R43" s="6">
        <v>2.2864445000000001E-2</v>
      </c>
      <c r="S43" s="6">
        <v>8.5435819999999992E-3</v>
      </c>
      <c r="T43" s="6">
        <v>0.20961091100000001</v>
      </c>
      <c r="U43" s="6">
        <v>4.9368399999999996E-3</v>
      </c>
      <c r="V43" s="6">
        <v>0.94449723299999999</v>
      </c>
      <c r="W43" s="6">
        <v>2.6243276334134074E-2</v>
      </c>
      <c r="X43" s="6">
        <v>7.5474102569177246E-4</v>
      </c>
      <c r="Y43" s="6">
        <v>1.6951723080929405E-3</v>
      </c>
      <c r="Z43" s="6">
        <v>7.5142512825053325E-4</v>
      </c>
      <c r="AA43" s="6">
        <v>7.4810923080929404E-4</v>
      </c>
      <c r="AB43" s="6">
        <v>3.9494476928445404E-3</v>
      </c>
      <c r="AC43" s="6">
        <v>4.1050000000000001E-3</v>
      </c>
      <c r="AD43" s="6">
        <v>0.12295200000000001</v>
      </c>
      <c r="AE43" s="60"/>
      <c r="AF43" s="26">
        <v>20213.427206196033</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76.688575592999996</v>
      </c>
      <c r="F44" s="6">
        <v>11.587601609</v>
      </c>
      <c r="G44" s="6">
        <v>7.2566919969999999</v>
      </c>
      <c r="H44" s="6">
        <v>1.3656931000000001E-2</v>
      </c>
      <c r="I44" s="6" t="s">
        <v>432</v>
      </c>
      <c r="J44" s="6" t="s">
        <v>432</v>
      </c>
      <c r="K44" s="6" t="s">
        <v>432</v>
      </c>
      <c r="L44" s="6" t="s">
        <v>432</v>
      </c>
      <c r="M44" s="6">
        <v>32.974407693000003</v>
      </c>
      <c r="N44" s="6" t="s">
        <v>433</v>
      </c>
      <c r="O44" s="6">
        <v>1.8172089999999998E-2</v>
      </c>
      <c r="P44" s="6" t="s">
        <v>433</v>
      </c>
      <c r="Q44" s="6" t="s">
        <v>433</v>
      </c>
      <c r="R44" s="6">
        <v>9.0860442999999999E-2</v>
      </c>
      <c r="S44" s="6">
        <v>3.0892552969999998</v>
      </c>
      <c r="T44" s="6">
        <v>0.12720463200000001</v>
      </c>
      <c r="U44" s="6">
        <v>1.8172089999999998E-2</v>
      </c>
      <c r="V44" s="6">
        <v>1.8172090030000001</v>
      </c>
      <c r="W44" s="6" t="s">
        <v>433</v>
      </c>
      <c r="X44" s="6">
        <v>5.4576989999999999E-2</v>
      </c>
      <c r="Y44" s="6">
        <v>9.0799729999999995E-2</v>
      </c>
      <c r="Z44" s="6">
        <v>6.2511989599999998E-2</v>
      </c>
      <c r="AA44" s="6">
        <v>1.43559511E-2</v>
      </c>
      <c r="AB44" s="6">
        <v>0.22224466070000001</v>
      </c>
      <c r="AC44" s="6" t="s">
        <v>431</v>
      </c>
      <c r="AD44" s="6" t="s">
        <v>431</v>
      </c>
      <c r="AE44" s="60"/>
      <c r="AF44" s="26">
        <v>78315.696620000002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38.400059284999998</v>
      </c>
      <c r="F45" s="6">
        <v>1.3489592260000001</v>
      </c>
      <c r="G45" s="6">
        <v>2.7594949500000001</v>
      </c>
      <c r="H45" s="6" t="s">
        <v>433</v>
      </c>
      <c r="I45" s="6" t="s">
        <v>432</v>
      </c>
      <c r="J45" s="6" t="s">
        <v>432</v>
      </c>
      <c r="K45" s="6" t="s">
        <v>432</v>
      </c>
      <c r="L45" s="6" t="s">
        <v>432</v>
      </c>
      <c r="M45" s="6">
        <v>3.0606594870000001</v>
      </c>
      <c r="N45" s="6">
        <v>8.9683589999999994E-2</v>
      </c>
      <c r="O45" s="6">
        <v>6.8987420000000002E-3</v>
      </c>
      <c r="P45" s="6">
        <v>2.0696213000000001E-2</v>
      </c>
      <c r="Q45" s="6">
        <v>2.7594945999999999E-2</v>
      </c>
      <c r="R45" s="6">
        <v>3.4493687000000002E-2</v>
      </c>
      <c r="S45" s="6">
        <v>0.60708889099999996</v>
      </c>
      <c r="T45" s="6">
        <v>0.68987374099999998</v>
      </c>
      <c r="U45" s="6">
        <v>6.8987373000000005E-2</v>
      </c>
      <c r="V45" s="6">
        <v>0.82784848600000005</v>
      </c>
      <c r="W45" s="6">
        <v>8.9683585940000005E-2</v>
      </c>
      <c r="X45" s="6">
        <v>1.379747476E-3</v>
      </c>
      <c r="Y45" s="6">
        <v>6.8987373799999996E-3</v>
      </c>
      <c r="Z45" s="6">
        <v>6.8987373799999996E-3</v>
      </c>
      <c r="AA45" s="6">
        <v>6.8987373800000001E-4</v>
      </c>
      <c r="AB45" s="6">
        <v>1.5867095974E-2</v>
      </c>
      <c r="AC45" s="6">
        <v>5.5190999999999997E-2</v>
      </c>
      <c r="AD45" s="6">
        <v>2.6214999999999999E-2</v>
      </c>
      <c r="AE45" s="60"/>
      <c r="AF45" s="26">
        <v>29733.5581078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4.2361573720000001</v>
      </c>
      <c r="F47" s="6">
        <v>0.15326282199999999</v>
      </c>
      <c r="G47" s="6">
        <v>0.239263592</v>
      </c>
      <c r="H47" s="6">
        <v>7.5409000000000001E-4</v>
      </c>
      <c r="I47" s="6" t="s">
        <v>432</v>
      </c>
      <c r="J47" s="6" t="s">
        <v>432</v>
      </c>
      <c r="K47" s="6" t="s">
        <v>432</v>
      </c>
      <c r="L47" s="6" t="s">
        <v>432</v>
      </c>
      <c r="M47" s="6">
        <v>1.247684365</v>
      </c>
      <c r="N47" s="6">
        <v>0.38916054500000002</v>
      </c>
      <c r="O47" s="6">
        <v>4.9568099999999999E-4</v>
      </c>
      <c r="P47" s="6">
        <v>1.465493E-3</v>
      </c>
      <c r="Q47" s="6">
        <v>1.673538E-3</v>
      </c>
      <c r="R47" s="6">
        <v>4.2572280000000001E-3</v>
      </c>
      <c r="S47" s="6">
        <v>6.7990884000000001E-2</v>
      </c>
      <c r="T47" s="6">
        <v>4.1553539E-2</v>
      </c>
      <c r="U47" s="6">
        <v>4.1910610000000003E-3</v>
      </c>
      <c r="V47" s="6">
        <v>6.6272606999999997E-2</v>
      </c>
      <c r="W47" s="6">
        <v>1.0038313362500001E-2</v>
      </c>
      <c r="X47" s="6">
        <v>2.6080421298510585E-4</v>
      </c>
      <c r="Y47" s="6">
        <v>8.4943209802095269E-4</v>
      </c>
      <c r="Z47" s="6">
        <v>6.616719103968746E-4</v>
      </c>
      <c r="AA47" s="6">
        <v>2.3050943697682685E-4</v>
      </c>
      <c r="AB47" s="6">
        <v>2.0024176581797601E-3</v>
      </c>
      <c r="AC47" s="6">
        <v>3.2729999999999999E-3</v>
      </c>
      <c r="AD47" s="6">
        <v>2.5560000000000001E-3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16.13237832250001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0.53137500002716997</v>
      </c>
      <c r="AL51" s="49" t="s">
        <v>130</v>
      </c>
    </row>
    <row r="52" spans="1:38" s="2" customFormat="1" ht="26.25" customHeight="1" thickBot="1" x14ac:dyDescent="0.25">
      <c r="A52" s="70" t="s">
        <v>119</v>
      </c>
      <c r="B52" s="74" t="s">
        <v>131</v>
      </c>
      <c r="C52" s="76" t="s">
        <v>392</v>
      </c>
      <c r="D52" s="73"/>
      <c r="E52" s="6">
        <v>1.9374918362</v>
      </c>
      <c r="F52" s="6">
        <v>1.8553889835556028</v>
      </c>
      <c r="G52" s="6">
        <v>50.893474614763399</v>
      </c>
      <c r="H52" s="6">
        <v>8.1490142800000002E-3</v>
      </c>
      <c r="I52" s="6" t="s">
        <v>432</v>
      </c>
      <c r="J52" s="6" t="s">
        <v>432</v>
      </c>
      <c r="K52" s="6" t="s">
        <v>432</v>
      </c>
      <c r="L52" s="6" t="s">
        <v>432</v>
      </c>
      <c r="M52" s="6">
        <v>0.54795219605835777</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1.7050435016586856E-4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60.859067000000003</v>
      </c>
      <c r="AL52" s="49" t="s">
        <v>132</v>
      </c>
    </row>
    <row r="53" spans="1:38" s="2" customFormat="1" ht="26.25" customHeight="1" thickBot="1" x14ac:dyDescent="0.25">
      <c r="A53" s="70" t="s">
        <v>119</v>
      </c>
      <c r="B53" s="74" t="s">
        <v>133</v>
      </c>
      <c r="C53" s="76" t="s">
        <v>134</v>
      </c>
      <c r="D53" s="73"/>
      <c r="E53" s="6" t="s">
        <v>431</v>
      </c>
      <c r="F53" s="6">
        <v>31.970015980727446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1558586985.4977026</v>
      </c>
      <c r="AL53" s="49" t="s">
        <v>135</v>
      </c>
    </row>
    <row r="54" spans="1:38" s="2" customFormat="1" ht="37.5" customHeight="1" thickBot="1" x14ac:dyDescent="0.25">
      <c r="A54" s="70" t="s">
        <v>119</v>
      </c>
      <c r="B54" s="74" t="s">
        <v>136</v>
      </c>
      <c r="C54" s="76" t="s">
        <v>137</v>
      </c>
      <c r="D54" s="73"/>
      <c r="E54" s="6" t="s">
        <v>431</v>
      </c>
      <c r="F54" s="6">
        <v>2.0074777852009742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486.79045907929384</v>
      </c>
      <c r="AL54" s="49" t="s">
        <v>419</v>
      </c>
    </row>
    <row r="55" spans="1:38" s="2" customFormat="1" ht="26.25" customHeight="1" thickBot="1" x14ac:dyDescent="0.25">
      <c r="A55" s="70" t="s">
        <v>119</v>
      </c>
      <c r="B55" s="74" t="s">
        <v>138</v>
      </c>
      <c r="C55" s="76" t="s">
        <v>139</v>
      </c>
      <c r="D55" s="73"/>
      <c r="E55" s="6">
        <v>2.8612792144000001</v>
      </c>
      <c r="F55" s="6">
        <v>0.75672951031811397</v>
      </c>
      <c r="G55" s="6">
        <v>22.765894624000001</v>
      </c>
      <c r="H55" s="6" t="s">
        <v>433</v>
      </c>
      <c r="I55" s="6" t="s">
        <v>432</v>
      </c>
      <c r="J55" s="6" t="s">
        <v>432</v>
      </c>
      <c r="K55" s="6" t="s">
        <v>432</v>
      </c>
      <c r="L55" s="6" t="s">
        <v>432</v>
      </c>
      <c r="M55" s="6">
        <v>0.78098061279999997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26103.86</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228195.584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75785080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17443.755000000001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15.600693492705295</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433</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433</v>
      </c>
      <c r="U74" s="6" t="s">
        <v>433</v>
      </c>
      <c r="V74" s="6" t="s">
        <v>433</v>
      </c>
      <c r="W74" s="6">
        <v>7.35</v>
      </c>
      <c r="X74" s="6">
        <v>1.4998359999999999</v>
      </c>
      <c r="Y74" s="6">
        <v>1.490081</v>
      </c>
      <c r="Z74" s="6">
        <v>1.490081</v>
      </c>
      <c r="AA74" s="6">
        <v>0.18359510000000001</v>
      </c>
      <c r="AB74" s="6">
        <v>4.6635930999999999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70.249433831999994</v>
      </c>
      <c r="G82" s="6" t="s">
        <v>431</v>
      </c>
      <c r="H82" s="6" t="s">
        <v>431</v>
      </c>
      <c r="I82" s="6" t="s">
        <v>432</v>
      </c>
      <c r="J82" s="6" t="s">
        <v>432</v>
      </c>
      <c r="K82" s="6" t="s">
        <v>432</v>
      </c>
      <c r="L82" s="6" t="s">
        <v>432</v>
      </c>
      <c r="M82" s="6" t="s">
        <v>431</v>
      </c>
      <c r="N82" s="6" t="s">
        <v>431</v>
      </c>
      <c r="O82" s="6" t="s">
        <v>431</v>
      </c>
      <c r="P82" s="6">
        <v>0.22244362000000001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3.4426233370000001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2.6363997E-2</v>
      </c>
      <c r="G84" s="6" t="s">
        <v>431</v>
      </c>
      <c r="H84" s="6" t="s">
        <v>431</v>
      </c>
      <c r="I84" s="6" t="s">
        <v>432</v>
      </c>
      <c r="J84" s="6" t="s">
        <v>432</v>
      </c>
      <c r="K84" s="6" t="s">
        <v>432</v>
      </c>
      <c r="L84" s="6" t="s">
        <v>432</v>
      </c>
      <c r="M84" s="6">
        <v>1.9266000000000001E-3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202800</v>
      </c>
      <c r="AL84" s="49" t="s">
        <v>412</v>
      </c>
    </row>
    <row r="85" spans="1:38" s="2" customFormat="1" ht="26.25" customHeight="1" thickBot="1" x14ac:dyDescent="0.25">
      <c r="A85" s="70" t="s">
        <v>208</v>
      </c>
      <c r="B85" s="76" t="s">
        <v>215</v>
      </c>
      <c r="C85" s="82" t="s">
        <v>403</v>
      </c>
      <c r="D85" s="72"/>
      <c r="E85" s="6" t="s">
        <v>431</v>
      </c>
      <c r="F85" s="6">
        <v>178.17267067700001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649.70697689999997</v>
      </c>
      <c r="AL85" s="49" t="s">
        <v>216</v>
      </c>
    </row>
    <row r="86" spans="1:38" s="2" customFormat="1" ht="26.25" customHeight="1" thickBot="1" x14ac:dyDescent="0.25">
      <c r="A86" s="70" t="s">
        <v>208</v>
      </c>
      <c r="B86" s="76" t="s">
        <v>217</v>
      </c>
      <c r="C86" s="80" t="s">
        <v>218</v>
      </c>
      <c r="D86" s="72"/>
      <c r="E86" s="6" t="s">
        <v>431</v>
      </c>
      <c r="F86" s="6">
        <v>34.458351104000002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74.863285000000005</v>
      </c>
      <c r="AL86" s="49" t="s">
        <v>219</v>
      </c>
    </row>
    <row r="87" spans="1:38" s="2" customFormat="1" ht="26.25" customHeight="1" thickBot="1" x14ac:dyDescent="0.25">
      <c r="A87" s="70" t="s">
        <v>208</v>
      </c>
      <c r="B87" s="76" t="s">
        <v>220</v>
      </c>
      <c r="C87" s="80" t="s">
        <v>221</v>
      </c>
      <c r="D87" s="72"/>
      <c r="E87" s="6" t="s">
        <v>431</v>
      </c>
      <c r="F87" s="6">
        <v>2.6519832700000001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2.6519832700000001</v>
      </c>
      <c r="AL87" s="49" t="s">
        <v>219</v>
      </c>
    </row>
    <row r="88" spans="1:38" s="2" customFormat="1" ht="26.25" customHeight="1" thickBot="1" x14ac:dyDescent="0.25">
      <c r="A88" s="70" t="s">
        <v>208</v>
      </c>
      <c r="B88" s="76" t="s">
        <v>222</v>
      </c>
      <c r="C88" s="80" t="s">
        <v>223</v>
      </c>
      <c r="D88" s="72"/>
      <c r="E88" s="6" t="s">
        <v>433</v>
      </c>
      <c r="F88" s="6">
        <v>49.981043417000002</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29.029172460000002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36.346565060000003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2.6161149000000002E-2</v>
      </c>
      <c r="F91" s="6">
        <v>6.8277878E-2</v>
      </c>
      <c r="G91" s="6">
        <v>8.926982E-3</v>
      </c>
      <c r="H91" s="6">
        <v>5.8544051E-2</v>
      </c>
      <c r="I91" s="6" t="s">
        <v>432</v>
      </c>
      <c r="J91" s="6" t="s">
        <v>432</v>
      </c>
      <c r="K91" s="6" t="s">
        <v>432</v>
      </c>
      <c r="L91" s="6" t="s">
        <v>432</v>
      </c>
      <c r="M91" s="6">
        <v>0.79843077200000001</v>
      </c>
      <c r="N91" s="6">
        <v>2.3174710000000002E-3</v>
      </c>
      <c r="O91" s="6">
        <v>7.6182176000000004E-2</v>
      </c>
      <c r="P91" s="6">
        <v>1.6999999999999999E-7</v>
      </c>
      <c r="Q91" s="6">
        <v>3.9310000000000001E-6</v>
      </c>
      <c r="R91" s="6">
        <v>4.6112000000000002E-5</v>
      </c>
      <c r="S91" s="6">
        <v>7.7490244E-2</v>
      </c>
      <c r="T91" s="6">
        <v>3.8177580000000003E-2</v>
      </c>
      <c r="U91" s="6" t="s">
        <v>433</v>
      </c>
      <c r="V91" s="6">
        <v>3.8857449000000002E-2</v>
      </c>
      <c r="W91" s="6">
        <v>1.4107E-3</v>
      </c>
      <c r="X91" s="6">
        <v>1.565877E-3</v>
      </c>
      <c r="Y91" s="6">
        <v>6.3481500000000005E-4</v>
      </c>
      <c r="Z91" s="6">
        <v>6.3481500000000005E-4</v>
      </c>
      <c r="AA91" s="6">
        <v>6.3481500000000005E-4</v>
      </c>
      <c r="AB91" s="6">
        <v>3.4703220000000001E-3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22.990080152000001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7032.2465940411603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2283.6145099999999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2262.3351670000002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7.9465315999999994E-2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0.87218457500000002</v>
      </c>
      <c r="F99" s="6">
        <v>27.397673786999999</v>
      </c>
      <c r="G99" s="6" t="s">
        <v>431</v>
      </c>
      <c r="H99" s="6">
        <v>38.274984295000003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1308.4770000000001</v>
      </c>
      <c r="AL99" s="49" t="s">
        <v>245</v>
      </c>
    </row>
    <row r="100" spans="1:38" s="2" customFormat="1" ht="26.25" customHeight="1" thickBot="1" x14ac:dyDescent="0.25">
      <c r="A100" s="70" t="s">
        <v>243</v>
      </c>
      <c r="B100" s="70" t="s">
        <v>246</v>
      </c>
      <c r="C100" s="71" t="s">
        <v>408</v>
      </c>
      <c r="D100" s="84"/>
      <c r="E100" s="6">
        <v>1.3827520470000001</v>
      </c>
      <c r="F100" s="6">
        <v>18.636737597</v>
      </c>
      <c r="G100" s="6" t="s">
        <v>431</v>
      </c>
      <c r="H100" s="6">
        <v>33.428845768999999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4657.0619999999999</v>
      </c>
      <c r="AL100" s="49" t="s">
        <v>245</v>
      </c>
    </row>
    <row r="101" spans="1:38" s="2" customFormat="1" ht="26.25" customHeight="1" thickBot="1" x14ac:dyDescent="0.25">
      <c r="A101" s="70" t="s">
        <v>243</v>
      </c>
      <c r="B101" s="70" t="s">
        <v>247</v>
      </c>
      <c r="C101" s="71" t="s">
        <v>248</v>
      </c>
      <c r="D101" s="84"/>
      <c r="E101" s="6">
        <v>0.33131156</v>
      </c>
      <c r="F101" s="6">
        <v>0.98242945800000003</v>
      </c>
      <c r="G101" s="6" t="s">
        <v>431</v>
      </c>
      <c r="H101" s="6">
        <v>9.4785030199999998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24189.964</v>
      </c>
      <c r="AL101" s="49" t="s">
        <v>245</v>
      </c>
    </row>
    <row r="102" spans="1:38" s="2" customFormat="1" ht="26.25" customHeight="1" thickBot="1" x14ac:dyDescent="0.25">
      <c r="A102" s="70" t="s">
        <v>243</v>
      </c>
      <c r="B102" s="70" t="s">
        <v>249</v>
      </c>
      <c r="C102" s="71" t="s">
        <v>386</v>
      </c>
      <c r="D102" s="84"/>
      <c r="E102" s="6">
        <v>0.50703957200000005</v>
      </c>
      <c r="F102" s="6">
        <v>11.649282349</v>
      </c>
      <c r="G102" s="6" t="s">
        <v>431</v>
      </c>
      <c r="H102" s="6">
        <v>69.586293065000007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21102.312999999998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0.10028018700000001</v>
      </c>
      <c r="F104" s="6">
        <v>0.23264918100000001</v>
      </c>
      <c r="G104" s="6" t="s">
        <v>431</v>
      </c>
      <c r="H104" s="6">
        <v>2.4490845079999999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2779.3939999999998</v>
      </c>
      <c r="AL104" s="49" t="s">
        <v>245</v>
      </c>
    </row>
    <row r="105" spans="1:38" s="2" customFormat="1" ht="26.25" customHeight="1" thickBot="1" x14ac:dyDescent="0.25">
      <c r="A105" s="70" t="s">
        <v>243</v>
      </c>
      <c r="B105" s="70" t="s">
        <v>254</v>
      </c>
      <c r="C105" s="71" t="s">
        <v>255</v>
      </c>
      <c r="D105" s="84"/>
      <c r="E105" s="6">
        <v>7.0295590000000005E-2</v>
      </c>
      <c r="F105" s="6">
        <v>0.30654499200000002</v>
      </c>
      <c r="G105" s="6" t="s">
        <v>431</v>
      </c>
      <c r="H105" s="6">
        <v>1.8510683610000001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238.84899999729001</v>
      </c>
      <c r="AL105" s="49" t="s">
        <v>245</v>
      </c>
    </row>
    <row r="106" spans="1:38" s="2" customFormat="1" ht="26.25" customHeight="1" thickBot="1" x14ac:dyDescent="0.25">
      <c r="A106" s="70" t="s">
        <v>243</v>
      </c>
      <c r="B106" s="70" t="s">
        <v>256</v>
      </c>
      <c r="C106" s="71" t="s">
        <v>257</v>
      </c>
      <c r="D106" s="84"/>
      <c r="E106" s="6">
        <v>5.4981969999999998E-3</v>
      </c>
      <c r="F106" s="6">
        <v>9.1738370999999999E-2</v>
      </c>
      <c r="G106" s="6" t="s">
        <v>431</v>
      </c>
      <c r="H106" s="6">
        <v>0.19892480100000001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95.820000001110998</v>
      </c>
      <c r="AL106" s="49" t="s">
        <v>245</v>
      </c>
    </row>
    <row r="107" spans="1:38" s="2" customFormat="1" ht="26.25" customHeight="1" thickBot="1" x14ac:dyDescent="0.25">
      <c r="A107" s="70" t="s">
        <v>243</v>
      </c>
      <c r="B107" s="70" t="s">
        <v>258</v>
      </c>
      <c r="C107" s="71" t="s">
        <v>379</v>
      </c>
      <c r="D107" s="84"/>
      <c r="E107" s="6">
        <v>0.53258498399999998</v>
      </c>
      <c r="F107" s="6">
        <v>1.65793463</v>
      </c>
      <c r="G107" s="6" t="s">
        <v>431</v>
      </c>
      <c r="H107" s="6">
        <v>7.7321401569999999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41546.737000000001</v>
      </c>
      <c r="AL107" s="49" t="s">
        <v>245</v>
      </c>
    </row>
    <row r="108" spans="1:38" s="2" customFormat="1" ht="26.25" customHeight="1" thickBot="1" x14ac:dyDescent="0.25">
      <c r="A108" s="70" t="s">
        <v>243</v>
      </c>
      <c r="B108" s="70" t="s">
        <v>259</v>
      </c>
      <c r="C108" s="71" t="s">
        <v>380</v>
      </c>
      <c r="D108" s="84"/>
      <c r="E108" s="6">
        <v>1.2215469590000001</v>
      </c>
      <c r="F108" s="6">
        <v>10.929901593</v>
      </c>
      <c r="G108" s="6" t="s">
        <v>431</v>
      </c>
      <c r="H108" s="6">
        <v>25.701488741999999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79084.072</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2.0129478239999998</v>
      </c>
      <c r="F111" s="6">
        <v>1.265681864</v>
      </c>
      <c r="G111" s="6" t="s">
        <v>431</v>
      </c>
      <c r="H111" s="6">
        <v>34.233324862000003</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17282.749</v>
      </c>
      <c r="AL111" s="49" t="s">
        <v>245</v>
      </c>
    </row>
    <row r="112" spans="1:38" s="2" customFormat="1" ht="26.25" customHeight="1" thickBot="1" x14ac:dyDescent="0.25">
      <c r="A112" s="70" t="s">
        <v>263</v>
      </c>
      <c r="B112" s="70" t="s">
        <v>264</v>
      </c>
      <c r="C112" s="71" t="s">
        <v>265</v>
      </c>
      <c r="D112" s="72"/>
      <c r="E112" s="6">
        <v>44.950199994000002</v>
      </c>
      <c r="F112" s="6" t="s">
        <v>431</v>
      </c>
      <c r="G112" s="6" t="s">
        <v>431</v>
      </c>
      <c r="H112" s="6">
        <v>136.50697935400001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1123755000</v>
      </c>
      <c r="AL112" s="49" t="s">
        <v>418</v>
      </c>
    </row>
    <row r="113" spans="1:38" s="2" customFormat="1" ht="26.25" customHeight="1" thickBot="1" x14ac:dyDescent="0.25">
      <c r="A113" s="70" t="s">
        <v>263</v>
      </c>
      <c r="B113" s="85" t="s">
        <v>266</v>
      </c>
      <c r="C113" s="86" t="s">
        <v>267</v>
      </c>
      <c r="D113" s="72"/>
      <c r="E113" s="6">
        <v>20.40955082</v>
      </c>
      <c r="F113" s="6">
        <v>27.577236666000001</v>
      </c>
      <c r="G113" s="6" t="s">
        <v>431</v>
      </c>
      <c r="H113" s="6">
        <v>156.72947328199999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0.74046030600000001</v>
      </c>
      <c r="F114" s="6" t="s">
        <v>431</v>
      </c>
      <c r="G114" s="6" t="s">
        <v>431</v>
      </c>
      <c r="H114" s="6">
        <v>2.4064959930000001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0.215999675</v>
      </c>
      <c r="F115" s="6" t="s">
        <v>431</v>
      </c>
      <c r="G115" s="6" t="s">
        <v>431</v>
      </c>
      <c r="H115" s="6">
        <v>0.431999362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11.089671425000001</v>
      </c>
      <c r="F116" s="6">
        <v>1.129785104</v>
      </c>
      <c r="G116" s="6" t="s">
        <v>431</v>
      </c>
      <c r="H116" s="6">
        <v>28.628714509999998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4.7158071430000001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8.6899980160000005</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81.164021000000005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23.286522003000002</v>
      </c>
      <c r="F123" s="6">
        <v>45.169118073</v>
      </c>
      <c r="G123" s="6">
        <v>3.2920201800000002</v>
      </c>
      <c r="H123" s="6">
        <v>23.794451276</v>
      </c>
      <c r="I123" s="6" t="s">
        <v>432</v>
      </c>
      <c r="J123" s="6" t="s">
        <v>432</v>
      </c>
      <c r="K123" s="6" t="s">
        <v>432</v>
      </c>
      <c r="L123" s="6" t="s">
        <v>432</v>
      </c>
      <c r="M123" s="6">
        <v>715.84093972599999</v>
      </c>
      <c r="N123" s="6">
        <v>0.615469763</v>
      </c>
      <c r="O123" s="6">
        <v>5.4817869440000004</v>
      </c>
      <c r="P123" s="6">
        <v>1.0794778679999999</v>
      </c>
      <c r="Q123" s="6">
        <v>8.2875973000000006E-2</v>
      </c>
      <c r="R123" s="6">
        <v>1.0052013390000001</v>
      </c>
      <c r="S123" s="6">
        <v>0.55620382199999996</v>
      </c>
      <c r="T123" s="6">
        <v>0.36800074399999999</v>
      </c>
      <c r="U123" s="6">
        <v>0.27037727099999997</v>
      </c>
      <c r="V123" s="6">
        <v>5.7925796250000001</v>
      </c>
      <c r="W123" s="6">
        <v>4.9571773495124392</v>
      </c>
      <c r="X123" s="6">
        <v>14.896880723446934</v>
      </c>
      <c r="Y123" s="6">
        <v>18.184226112363493</v>
      </c>
      <c r="Z123" s="6">
        <v>7.4387049127138987</v>
      </c>
      <c r="AA123" s="6">
        <v>6.2252603575005168</v>
      </c>
      <c r="AB123" s="6">
        <v>46.745072106024843</v>
      </c>
      <c r="AC123" s="6" t="s">
        <v>431</v>
      </c>
      <c r="AD123" s="6" t="s">
        <v>431</v>
      </c>
      <c r="AE123" s="60"/>
      <c r="AF123" s="26" t="s">
        <v>431</v>
      </c>
      <c r="AG123" s="26" t="s">
        <v>431</v>
      </c>
      <c r="AH123" s="26" t="s">
        <v>431</v>
      </c>
      <c r="AI123" s="26" t="s">
        <v>431</v>
      </c>
      <c r="AJ123" s="26" t="s">
        <v>431</v>
      </c>
      <c r="AK123" s="26">
        <v>1776658.7339404854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8.7341368901403555E-3</v>
      </c>
      <c r="F125" s="6">
        <v>3.4237607719871201</v>
      </c>
      <c r="G125" s="6" t="s">
        <v>431</v>
      </c>
      <c r="H125" s="6" t="s">
        <v>433</v>
      </c>
      <c r="I125" s="6" t="s">
        <v>432</v>
      </c>
      <c r="J125" s="6" t="s">
        <v>432</v>
      </c>
      <c r="K125" s="6" t="s">
        <v>432</v>
      </c>
      <c r="L125" s="6" t="s">
        <v>432</v>
      </c>
      <c r="M125" s="6">
        <v>0.16123597980860696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16953.84201259998</v>
      </c>
      <c r="AL125" s="49" t="s">
        <v>425</v>
      </c>
    </row>
    <row r="126" spans="1:38" s="2" customFormat="1" ht="26.25" customHeight="1" thickBot="1" x14ac:dyDescent="0.25">
      <c r="A126" s="70" t="s">
        <v>288</v>
      </c>
      <c r="B126" s="70" t="s">
        <v>291</v>
      </c>
      <c r="C126" s="71" t="s">
        <v>292</v>
      </c>
      <c r="D126" s="72"/>
      <c r="E126" s="6" t="s">
        <v>433</v>
      </c>
      <c r="F126" s="6" t="s">
        <v>433</v>
      </c>
      <c r="G126" s="6" t="s">
        <v>433</v>
      </c>
      <c r="H126" s="6">
        <v>0.33618537700000001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1400.772408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3.7967399999999998E-2</v>
      </c>
      <c r="F128" s="6">
        <v>4.2185999999999998E-4</v>
      </c>
      <c r="G128" s="6">
        <v>3.5858099999999997E-2</v>
      </c>
      <c r="H128" s="6" t="s">
        <v>433</v>
      </c>
      <c r="I128" s="6" t="s">
        <v>432</v>
      </c>
      <c r="J128" s="6" t="s">
        <v>432</v>
      </c>
      <c r="K128" s="6" t="s">
        <v>432</v>
      </c>
      <c r="L128" s="6" t="s">
        <v>432</v>
      </c>
      <c r="M128" s="6">
        <v>1.47651E-2</v>
      </c>
      <c r="N128" s="6">
        <v>1.223394E-3</v>
      </c>
      <c r="O128" s="6">
        <v>9.7027999999999993E-5</v>
      </c>
      <c r="P128" s="6">
        <v>5.9060399999999999E-2</v>
      </c>
      <c r="Q128" s="6">
        <v>1.30777E-4</v>
      </c>
      <c r="R128" s="6">
        <v>3.4592500000000002E-4</v>
      </c>
      <c r="S128" s="6">
        <v>2.88974E-4</v>
      </c>
      <c r="T128" s="6">
        <v>4.5560899999999999E-4</v>
      </c>
      <c r="U128" s="6">
        <v>2.4678800000000001E-4</v>
      </c>
      <c r="V128" s="6">
        <v>5.1678E-4</v>
      </c>
      <c r="W128" s="6">
        <v>7.3825500000000002</v>
      </c>
      <c r="X128" s="6">
        <v>1.7718119999999999E-7</v>
      </c>
      <c r="Y128" s="6">
        <v>3.775647E-7</v>
      </c>
      <c r="Z128" s="6">
        <v>2.0038349999999999E-7</v>
      </c>
      <c r="AA128" s="6">
        <v>2.4467879999999998E-7</v>
      </c>
      <c r="AB128" s="6">
        <v>9.9980820000000004E-7</v>
      </c>
      <c r="AC128" s="6">
        <v>4.2186000000000001E-2</v>
      </c>
      <c r="AD128" s="6">
        <v>1.0548E-2</v>
      </c>
      <c r="AE128" s="60"/>
      <c r="AF128" s="26" t="s">
        <v>431</v>
      </c>
      <c r="AG128" s="26" t="s">
        <v>431</v>
      </c>
      <c r="AH128" s="26" t="s">
        <v>431</v>
      </c>
      <c r="AI128" s="26" t="s">
        <v>431</v>
      </c>
      <c r="AJ128" s="26" t="s">
        <v>431</v>
      </c>
      <c r="AK128" s="26">
        <v>21.093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1.3509E-2</v>
      </c>
      <c r="F131" s="6">
        <v>5.2535000000000004E-3</v>
      </c>
      <c r="G131" s="6">
        <v>6.6043999999999999E-4</v>
      </c>
      <c r="H131" s="6" t="s">
        <v>433</v>
      </c>
      <c r="I131" s="6" t="s">
        <v>432</v>
      </c>
      <c r="J131" s="6" t="s">
        <v>432</v>
      </c>
      <c r="K131" s="6" t="s">
        <v>432</v>
      </c>
      <c r="L131" s="6" t="s">
        <v>432</v>
      </c>
      <c r="M131" s="6">
        <v>1.12575E-2</v>
      </c>
      <c r="N131" s="6" t="s">
        <v>431</v>
      </c>
      <c r="O131" s="6">
        <v>9.0059999999999999E-4</v>
      </c>
      <c r="P131" s="6">
        <v>1.21581E-2</v>
      </c>
      <c r="Q131" s="6">
        <v>7.5050000000000001E-6</v>
      </c>
      <c r="R131" s="6">
        <v>1.2008E-4</v>
      </c>
      <c r="S131" s="6">
        <v>1.8462300000000001E-2</v>
      </c>
      <c r="T131" s="6">
        <v>2.2515E-3</v>
      </c>
      <c r="U131" s="6" t="s">
        <v>433</v>
      </c>
      <c r="V131" s="6" t="s">
        <v>433</v>
      </c>
      <c r="W131" s="6">
        <v>21.013999999999999</v>
      </c>
      <c r="X131" s="6">
        <v>5.3200003039999997E-8</v>
      </c>
      <c r="Y131" s="6">
        <v>1.13366664925E-7</v>
      </c>
      <c r="Z131" s="6">
        <v>6.0166669390000004E-8</v>
      </c>
      <c r="AA131" s="6">
        <v>7.3466670150000005E-8</v>
      </c>
      <c r="AB131" s="6">
        <v>3.002E-7</v>
      </c>
      <c r="AC131" s="6">
        <v>0.75049999999999994</v>
      </c>
      <c r="AD131" s="6">
        <v>0.15010000000000001</v>
      </c>
      <c r="AE131" s="60"/>
      <c r="AF131" s="26" t="s">
        <v>431</v>
      </c>
      <c r="AG131" s="26" t="s">
        <v>431</v>
      </c>
      <c r="AH131" s="26" t="s">
        <v>431</v>
      </c>
      <c r="AI131" s="26" t="s">
        <v>431</v>
      </c>
      <c r="AJ131" s="26" t="s">
        <v>431</v>
      </c>
      <c r="AK131" s="26">
        <v>7.5049999999999999</v>
      </c>
      <c r="AL131" s="49" t="s">
        <v>300</v>
      </c>
    </row>
    <row r="132" spans="1:38" s="2" customFormat="1" ht="26.25" customHeight="1" thickBot="1" x14ac:dyDescent="0.25">
      <c r="A132" s="70" t="s">
        <v>288</v>
      </c>
      <c r="B132" s="74" t="s">
        <v>305</v>
      </c>
      <c r="C132" s="82" t="s">
        <v>306</v>
      </c>
      <c r="D132" s="72"/>
      <c r="E132" s="6">
        <v>9.9791619999999998E-2</v>
      </c>
      <c r="F132" s="6">
        <v>2.0216893600000001E-2</v>
      </c>
      <c r="G132" s="6">
        <v>0.12033864700000001</v>
      </c>
      <c r="H132" s="6" t="s">
        <v>433</v>
      </c>
      <c r="I132" s="6" t="s">
        <v>432</v>
      </c>
      <c r="J132" s="6" t="s">
        <v>432</v>
      </c>
      <c r="K132" s="6" t="s">
        <v>432</v>
      </c>
      <c r="L132" s="6" t="s">
        <v>432</v>
      </c>
      <c r="M132" s="6">
        <v>0.61870804999999995</v>
      </c>
      <c r="N132" s="6">
        <v>1.9958324190000001</v>
      </c>
      <c r="O132" s="6">
        <v>0.63866637400000004</v>
      </c>
      <c r="P132" s="6">
        <v>9.1808292E-2</v>
      </c>
      <c r="Q132" s="6">
        <v>0.18760824700000001</v>
      </c>
      <c r="R132" s="6">
        <v>0.55883307699999996</v>
      </c>
      <c r="S132" s="6">
        <v>1.5966659350000001</v>
      </c>
      <c r="T132" s="6">
        <v>0.31933318599999999</v>
      </c>
      <c r="U132" s="6">
        <v>5.987498E-3</v>
      </c>
      <c r="V132" s="6">
        <v>2.634498792</v>
      </c>
      <c r="W132" s="6">
        <v>185.61241489259999</v>
      </c>
      <c r="X132" s="6">
        <v>2.1918825065640001E-5</v>
      </c>
      <c r="Y132" s="6">
        <v>3.0084661854800001E-6</v>
      </c>
      <c r="Z132" s="6">
        <v>2.6216633902040001E-5</v>
      </c>
      <c r="AA132" s="6">
        <v>4.2978088364000003E-6</v>
      </c>
      <c r="AB132" s="6">
        <v>5.5441733989560002E-5</v>
      </c>
      <c r="AC132" s="6">
        <v>0.18760853199999999</v>
      </c>
      <c r="AD132" s="6">
        <v>0.17930199999999999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2.9599348000000001E-2</v>
      </c>
      <c r="F133" s="6">
        <v>4.6641500000000003E-4</v>
      </c>
      <c r="G133" s="6">
        <v>4.0542160000000002E-3</v>
      </c>
      <c r="H133" s="6" t="s">
        <v>431</v>
      </c>
      <c r="I133" s="6" t="s">
        <v>432</v>
      </c>
      <c r="J133" s="6" t="s">
        <v>432</v>
      </c>
      <c r="K133" s="6" t="s">
        <v>432</v>
      </c>
      <c r="L133" s="6" t="s">
        <v>432</v>
      </c>
      <c r="M133" s="6" t="s">
        <v>435</v>
      </c>
      <c r="N133" s="6">
        <v>1.077417E-3</v>
      </c>
      <c r="O133" s="6">
        <v>1.80464E-4</v>
      </c>
      <c r="P133" s="6">
        <v>5.3458220000000001E-2</v>
      </c>
      <c r="Q133" s="6">
        <v>4.8829799999999997E-4</v>
      </c>
      <c r="R133" s="6">
        <v>4.8650899999999999E-4</v>
      </c>
      <c r="S133" s="6">
        <v>4.4596600000000001E-4</v>
      </c>
      <c r="T133" s="6">
        <v>6.21763E-4</v>
      </c>
      <c r="U133" s="6">
        <v>7.0966200000000001E-4</v>
      </c>
      <c r="V133" s="6">
        <v>5.7447890000000001E-3</v>
      </c>
      <c r="W133" s="6">
        <v>9.6870599999999995E-4</v>
      </c>
      <c r="X133" s="6">
        <v>4.7358960000000003E-7</v>
      </c>
      <c r="Y133" s="6">
        <v>2.5868037999999999E-7</v>
      </c>
      <c r="Z133" s="6">
        <v>2.3105432E-7</v>
      </c>
      <c r="AA133" s="6">
        <v>2.5078722000000001E-7</v>
      </c>
      <c r="AB133" s="6">
        <v>1.21411152E-6</v>
      </c>
      <c r="AC133" s="6">
        <v>5.3810000000000004E-3</v>
      </c>
      <c r="AD133" s="6">
        <v>1.4710000000000001E-2</v>
      </c>
      <c r="AE133" s="60"/>
      <c r="AF133" s="26" t="s">
        <v>431</v>
      </c>
      <c r="AG133" s="26" t="s">
        <v>431</v>
      </c>
      <c r="AH133" s="26" t="s">
        <v>431</v>
      </c>
      <c r="AI133" s="26" t="s">
        <v>431</v>
      </c>
      <c r="AJ133" s="26" t="s">
        <v>431</v>
      </c>
      <c r="AK133" s="26">
        <v>35878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47.575044542000001</v>
      </c>
      <c r="F135" s="6">
        <v>9.9856702090000002</v>
      </c>
      <c r="G135" s="6">
        <v>1.8235736979999999</v>
      </c>
      <c r="H135" s="6" t="s">
        <v>433</v>
      </c>
      <c r="I135" s="6" t="s">
        <v>432</v>
      </c>
      <c r="J135" s="6" t="s">
        <v>432</v>
      </c>
      <c r="K135" s="6" t="s">
        <v>432</v>
      </c>
      <c r="L135" s="6" t="s">
        <v>432</v>
      </c>
      <c r="M135" s="6">
        <v>599.63437821599996</v>
      </c>
      <c r="N135" s="6">
        <v>6.3751983389999998</v>
      </c>
      <c r="O135" s="6">
        <v>0.66606549800000003</v>
      </c>
      <c r="P135" s="6" t="s">
        <v>433</v>
      </c>
      <c r="Q135" s="6">
        <v>0.380608856</v>
      </c>
      <c r="R135" s="6">
        <v>9.5152211E-2</v>
      </c>
      <c r="S135" s="6">
        <v>1.3321309960000001</v>
      </c>
      <c r="T135" s="6" t="s">
        <v>433</v>
      </c>
      <c r="U135" s="6">
        <v>0.28545664100000001</v>
      </c>
      <c r="V135" s="6">
        <v>171.749746251</v>
      </c>
      <c r="W135" s="6">
        <v>95.152213989335849</v>
      </c>
      <c r="X135" s="6">
        <v>5.3285293119321196E-2</v>
      </c>
      <c r="Y135" s="6">
        <v>9.9909924598727246E-2</v>
      </c>
      <c r="Z135" s="6">
        <v>0.22646249575711508</v>
      </c>
      <c r="AA135" s="6" t="s">
        <v>433</v>
      </c>
      <c r="AB135" s="6">
        <v>0.37965771347516353</v>
      </c>
      <c r="AC135" s="6" t="s">
        <v>433</v>
      </c>
      <c r="AD135" s="6" t="s">
        <v>431</v>
      </c>
      <c r="AE135" s="60"/>
      <c r="AF135" s="26" t="s">
        <v>431</v>
      </c>
      <c r="AG135" s="26" t="s">
        <v>431</v>
      </c>
      <c r="AH135" s="26" t="s">
        <v>431</v>
      </c>
      <c r="AI135" s="26" t="s">
        <v>431</v>
      </c>
      <c r="AJ135" s="26" t="s">
        <v>431</v>
      </c>
      <c r="AK135" s="26">
        <v>6660.6616399151499</v>
      </c>
      <c r="AL135" s="49" t="s">
        <v>412</v>
      </c>
    </row>
    <row r="136" spans="1:38" s="2" customFormat="1" ht="26.25" customHeight="1" thickBot="1" x14ac:dyDescent="0.25">
      <c r="A136" s="70" t="s">
        <v>288</v>
      </c>
      <c r="B136" s="70" t="s">
        <v>313</v>
      </c>
      <c r="C136" s="71" t="s">
        <v>314</v>
      </c>
      <c r="D136" s="72"/>
      <c r="E136" s="6">
        <v>7.8684640000000004E-3</v>
      </c>
      <c r="F136" s="6">
        <v>3.5149302E-2</v>
      </c>
      <c r="G136" s="6" t="s">
        <v>431</v>
      </c>
      <c r="H136" s="6" t="s">
        <v>433</v>
      </c>
      <c r="I136" s="6" t="s">
        <v>432</v>
      </c>
      <c r="J136" s="6" t="s">
        <v>432</v>
      </c>
      <c r="K136" s="6" t="s">
        <v>432</v>
      </c>
      <c r="L136" s="6" t="s">
        <v>432</v>
      </c>
      <c r="M136" s="6">
        <v>0.145263955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1297.551577</v>
      </c>
      <c r="AL136" s="49" t="s">
        <v>416</v>
      </c>
    </row>
    <row r="137" spans="1:38" s="2" customFormat="1" ht="26.25" customHeight="1" thickBot="1" x14ac:dyDescent="0.25">
      <c r="A137" s="70" t="s">
        <v>288</v>
      </c>
      <c r="B137" s="70" t="s">
        <v>315</v>
      </c>
      <c r="C137" s="71" t="s">
        <v>316</v>
      </c>
      <c r="D137" s="72"/>
      <c r="E137" s="6">
        <v>2.4799940000000001E-3</v>
      </c>
      <c r="F137" s="6">
        <v>2.1693986469999999E-2</v>
      </c>
      <c r="G137" s="6" t="s">
        <v>431</v>
      </c>
      <c r="H137" s="6" t="s">
        <v>433</v>
      </c>
      <c r="I137" s="6" t="s">
        <v>432</v>
      </c>
      <c r="J137" s="6" t="s">
        <v>432</v>
      </c>
      <c r="K137" s="6" t="s">
        <v>432</v>
      </c>
      <c r="L137" s="6" t="s">
        <v>432</v>
      </c>
      <c r="M137" s="6">
        <v>4.5781071999999999E-2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5098.7259789999998</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0.44400989899999999</v>
      </c>
      <c r="G139" s="6" t="s">
        <v>433</v>
      </c>
      <c r="H139" s="6">
        <v>5.3241446999999997E-2</v>
      </c>
      <c r="I139" s="6" t="s">
        <v>432</v>
      </c>
      <c r="J139" s="6" t="s">
        <v>432</v>
      </c>
      <c r="K139" s="6" t="s">
        <v>432</v>
      </c>
      <c r="L139" s="6" t="s">
        <v>432</v>
      </c>
      <c r="M139" s="6" t="s">
        <v>433</v>
      </c>
      <c r="N139" s="6">
        <v>5.1794900000000001E-3</v>
      </c>
      <c r="O139" s="6">
        <v>1.0390017E-2</v>
      </c>
      <c r="P139" s="6">
        <v>1.0390017E-2</v>
      </c>
      <c r="Q139" s="6">
        <v>1.6427039000000001E-2</v>
      </c>
      <c r="R139" s="6">
        <v>1.5675079000000001E-2</v>
      </c>
      <c r="S139" s="6">
        <v>3.6674521000000002E-2</v>
      </c>
      <c r="T139" s="6" t="s">
        <v>433</v>
      </c>
      <c r="U139" s="6" t="s">
        <v>433</v>
      </c>
      <c r="V139" s="6" t="s">
        <v>433</v>
      </c>
      <c r="W139" s="6">
        <v>18.464790000000001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716.14499999999998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1422.4810867307365</v>
      </c>
      <c r="F141" s="20">
        <f t="shared" ref="F141:AD141" si="0">SUM(F14:F140)</f>
        <v>980.24579172677147</v>
      </c>
      <c r="G141" s="20">
        <f t="shared" si="0"/>
        <v>1525.285263848489</v>
      </c>
      <c r="H141" s="20">
        <f t="shared" si="0"/>
        <v>606.07140108412671</v>
      </c>
      <c r="I141" s="20">
        <f t="shared" si="0"/>
        <v>0</v>
      </c>
      <c r="J141" s="20">
        <f t="shared" si="0"/>
        <v>0</v>
      </c>
      <c r="K141" s="20">
        <f t="shared" si="0"/>
        <v>0</v>
      </c>
      <c r="L141" s="20">
        <f t="shared" si="0"/>
        <v>0</v>
      </c>
      <c r="M141" s="20">
        <f t="shared" si="0"/>
        <v>3539.9706031789938</v>
      </c>
      <c r="N141" s="20">
        <f t="shared" si="0"/>
        <v>520.05589364278921</v>
      </c>
      <c r="O141" s="20">
        <f t="shared" si="0"/>
        <v>22.933619043454236</v>
      </c>
      <c r="P141" s="20">
        <f t="shared" si="0"/>
        <v>11.538463059389205</v>
      </c>
      <c r="Q141" s="20">
        <f t="shared" si="0"/>
        <v>10.524958096539811</v>
      </c>
      <c r="R141" s="20">
        <f>SUM(R14:R140)</f>
        <v>33.896411255543768</v>
      </c>
      <c r="S141" s="20">
        <f t="shared" si="0"/>
        <v>115.4426689586458</v>
      </c>
      <c r="T141" s="20">
        <f t="shared" si="0"/>
        <v>216.9047644755403</v>
      </c>
      <c r="U141" s="20">
        <f t="shared" si="0"/>
        <v>8.5219152163300702</v>
      </c>
      <c r="V141" s="20">
        <f t="shared" si="0"/>
        <v>379.04870277238888</v>
      </c>
      <c r="W141" s="20">
        <f t="shared" si="0"/>
        <v>472.20842753650464</v>
      </c>
      <c r="X141" s="20">
        <f t="shared" si="0"/>
        <v>29.6393268652477</v>
      </c>
      <c r="Y141" s="20">
        <f t="shared" si="0"/>
        <v>32.60533436093268</v>
      </c>
      <c r="Z141" s="20">
        <f t="shared" si="0"/>
        <v>14.346787219162296</v>
      </c>
      <c r="AA141" s="20">
        <f t="shared" si="0"/>
        <v>13.453526615124765</v>
      </c>
      <c r="AB141" s="20">
        <f t="shared" si="0"/>
        <v>105.64567184376872</v>
      </c>
      <c r="AC141" s="20">
        <f t="shared" si="0"/>
        <v>83.460015175445051</v>
      </c>
      <c r="AD141" s="20">
        <f t="shared" si="0"/>
        <v>2296.1750462309674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1422.4810867307365</v>
      </c>
      <c r="F152" s="14">
        <f t="shared" ref="F152:AD152" si="1">SUM(F$141, F$151, IF(AND(ISNUMBER(SEARCH($B$4,"AT|BE|CH|GB|IE|LT|LU|NL")),SUM(F$143:F$149)&gt;0),SUM(F$143:F$149)-SUM(F$27:F$33),0))</f>
        <v>980.24579172677147</v>
      </c>
      <c r="G152" s="14">
        <f t="shared" si="1"/>
        <v>1525.285263848489</v>
      </c>
      <c r="H152" s="14">
        <f t="shared" si="1"/>
        <v>606.07140108412671</v>
      </c>
      <c r="I152" s="14">
        <f t="shared" si="1"/>
        <v>0</v>
      </c>
      <c r="J152" s="14">
        <f t="shared" si="1"/>
        <v>0</v>
      </c>
      <c r="K152" s="14">
        <f t="shared" si="1"/>
        <v>0</v>
      </c>
      <c r="L152" s="14">
        <f t="shared" si="1"/>
        <v>0</v>
      </c>
      <c r="M152" s="14">
        <f t="shared" si="1"/>
        <v>3539.9706031789938</v>
      </c>
      <c r="N152" s="14">
        <f t="shared" si="1"/>
        <v>520.05589364278921</v>
      </c>
      <c r="O152" s="14">
        <f t="shared" si="1"/>
        <v>22.933619043454236</v>
      </c>
      <c r="P152" s="14">
        <f t="shared" si="1"/>
        <v>11.538463059389205</v>
      </c>
      <c r="Q152" s="14">
        <f t="shared" si="1"/>
        <v>10.524958096539811</v>
      </c>
      <c r="R152" s="14">
        <f t="shared" si="1"/>
        <v>33.896411255543768</v>
      </c>
      <c r="S152" s="14">
        <f t="shared" si="1"/>
        <v>115.4426689586458</v>
      </c>
      <c r="T152" s="14">
        <f t="shared" si="1"/>
        <v>216.9047644755403</v>
      </c>
      <c r="U152" s="14">
        <f t="shared" si="1"/>
        <v>8.5219152163300702</v>
      </c>
      <c r="V152" s="14">
        <f t="shared" si="1"/>
        <v>379.04870277238888</v>
      </c>
      <c r="W152" s="14">
        <f t="shared" si="1"/>
        <v>472.20842753650464</v>
      </c>
      <c r="X152" s="14">
        <f t="shared" si="1"/>
        <v>29.6393268652477</v>
      </c>
      <c r="Y152" s="14">
        <f t="shared" si="1"/>
        <v>32.60533436093268</v>
      </c>
      <c r="Z152" s="14">
        <f t="shared" si="1"/>
        <v>14.346787219162296</v>
      </c>
      <c r="AA152" s="14">
        <f t="shared" si="1"/>
        <v>13.453526615124765</v>
      </c>
      <c r="AB152" s="14">
        <f t="shared" si="1"/>
        <v>105.64567184376872</v>
      </c>
      <c r="AC152" s="14">
        <f t="shared" si="1"/>
        <v>83.460015175445051</v>
      </c>
      <c r="AD152" s="14">
        <f t="shared" si="1"/>
        <v>2296.1750462309674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1422.4810867307365</v>
      </c>
      <c r="F154" s="14">
        <f>SUM(F$141, F$153, -1 * IF(OR($B$6=2005,$B$6&gt;=2020),SUM(F$99:F$122),0), IF(AND(ISNUMBER(SEARCH($B$4,"AT|BE|CH|GB|IE|LT|LU|NL")),SUM(F$143:F$149)&gt;0),SUM(F$143:F$149)-SUM(F$27:F$33),0))</f>
        <v>980.24579172677147</v>
      </c>
      <c r="G154" s="14">
        <f>SUM(G$141, G$153, IF(AND(ISNUMBER(SEARCH($B$4,"AT|BE|CH|GB|IE|LT|LU|NL")),SUM(G$143:G$149)&gt;0),SUM(G$143:G$149)-SUM(G$27:G$33),0))</f>
        <v>1525.285263848489</v>
      </c>
      <c r="H154" s="14">
        <f>SUM(H$141, H$153, IF(AND(ISNUMBER(SEARCH($B$4,"AT|BE|CH|GB|IE|LT|LU|NL")),SUM(H$143:H$149)&gt;0),SUM(H$143:H$149)-SUM(H$27:H$33),0))</f>
        <v>606.07140108412671</v>
      </c>
      <c r="I154" s="14">
        <f t="shared" ref="I154:AD154" si="2">SUM(I$141, I$153, IF(AND(ISNUMBER(SEARCH($B$4,"AT|BE|CH|GB|IE|LT|LU|NL")),SUM(I$143:I$149)&gt;0),SUM(I$143:I$149)-SUM(I$27:I$33),0))</f>
        <v>0</v>
      </c>
      <c r="J154" s="14">
        <f t="shared" si="2"/>
        <v>0</v>
      </c>
      <c r="K154" s="14">
        <f t="shared" si="2"/>
        <v>0</v>
      </c>
      <c r="L154" s="14">
        <f t="shared" si="2"/>
        <v>0</v>
      </c>
      <c r="M154" s="14">
        <f t="shared" si="2"/>
        <v>3539.9706031789938</v>
      </c>
      <c r="N154" s="14">
        <f t="shared" si="2"/>
        <v>520.05589364278921</v>
      </c>
      <c r="O154" s="14">
        <f t="shared" si="2"/>
        <v>22.933619043454236</v>
      </c>
      <c r="P154" s="14">
        <f t="shared" si="2"/>
        <v>11.538463059389205</v>
      </c>
      <c r="Q154" s="14">
        <f t="shared" si="2"/>
        <v>10.524958096539811</v>
      </c>
      <c r="R154" s="14">
        <f t="shared" si="2"/>
        <v>33.896411255543768</v>
      </c>
      <c r="S154" s="14">
        <f t="shared" si="2"/>
        <v>115.4426689586458</v>
      </c>
      <c r="T154" s="14">
        <f t="shared" si="2"/>
        <v>216.9047644755403</v>
      </c>
      <c r="U154" s="14">
        <f t="shared" si="2"/>
        <v>8.5219152163300702</v>
      </c>
      <c r="V154" s="14">
        <f t="shared" si="2"/>
        <v>379.04870277238888</v>
      </c>
      <c r="W154" s="14">
        <f t="shared" si="2"/>
        <v>472.20842753650464</v>
      </c>
      <c r="X154" s="14">
        <f t="shared" si="2"/>
        <v>29.6393268652477</v>
      </c>
      <c r="Y154" s="14">
        <f t="shared" si="2"/>
        <v>32.60533436093268</v>
      </c>
      <c r="Z154" s="14">
        <f t="shared" si="2"/>
        <v>14.346787219162296</v>
      </c>
      <c r="AA154" s="14">
        <f t="shared" si="2"/>
        <v>13.453526615124765</v>
      </c>
      <c r="AB154" s="14">
        <f t="shared" si="2"/>
        <v>105.64567184376872</v>
      </c>
      <c r="AC154" s="14">
        <f t="shared" si="2"/>
        <v>83.460015175445051</v>
      </c>
      <c r="AD154" s="14">
        <f t="shared" si="2"/>
        <v>2296.1750462309674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33.439990460714483</v>
      </c>
      <c r="F157" s="23">
        <v>0.64639224033535292</v>
      </c>
      <c r="G157" s="23">
        <v>1.9737449885655967</v>
      </c>
      <c r="H157" s="23" t="s">
        <v>433</v>
      </c>
      <c r="I157" s="23" t="s">
        <v>432</v>
      </c>
      <c r="J157" s="23" t="s">
        <v>432</v>
      </c>
      <c r="K157" s="23" t="s">
        <v>432</v>
      </c>
      <c r="L157" s="23" t="s">
        <v>432</v>
      </c>
      <c r="M157" s="23">
        <v>7.0198914409211923</v>
      </c>
      <c r="N157" s="23">
        <v>1.2058020626494679</v>
      </c>
      <c r="O157" s="23">
        <v>1.2204318849289767E-4</v>
      </c>
      <c r="P157" s="23">
        <v>5.3900294036752913E-3</v>
      </c>
      <c r="Q157" s="23">
        <v>2.3378397288574844E-4</v>
      </c>
      <c r="R157" s="23">
        <v>2.8412736144443375E-2</v>
      </c>
      <c r="S157" s="23">
        <v>1.7251660122961154E-2</v>
      </c>
      <c r="T157" s="23">
        <v>2.3695529430107855E-4</v>
      </c>
      <c r="U157" s="23">
        <v>2.3362540681498193E-4</v>
      </c>
      <c r="V157" s="23">
        <v>4.4685214132186651E-2</v>
      </c>
      <c r="W157" s="23" t="s">
        <v>433</v>
      </c>
      <c r="X157" s="23">
        <v>4.5866458588819572E-4</v>
      </c>
      <c r="Y157" s="23">
        <v>3.4063652286424845E-3</v>
      </c>
      <c r="Z157" s="23">
        <v>4.0083108794330903E-4</v>
      </c>
      <c r="AA157" s="23">
        <v>4.1014052657529978E-4</v>
      </c>
      <c r="AB157" s="23">
        <v>4.6760014290492891E-3</v>
      </c>
      <c r="AC157" s="23" t="s">
        <v>431</v>
      </c>
      <c r="AD157" s="23" t="s">
        <v>431</v>
      </c>
      <c r="AE157" s="63"/>
      <c r="AF157" s="23">
        <v>101506.88083537501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9.3277093598646008</v>
      </c>
      <c r="F158" s="23">
        <v>0.29973418091666304</v>
      </c>
      <c r="G158" s="23">
        <v>0.58149998442331019</v>
      </c>
      <c r="H158" s="23" t="s">
        <v>433</v>
      </c>
      <c r="I158" s="23" t="s">
        <v>432</v>
      </c>
      <c r="J158" s="23" t="s">
        <v>432</v>
      </c>
      <c r="K158" s="23" t="s">
        <v>432</v>
      </c>
      <c r="L158" s="23" t="s">
        <v>432</v>
      </c>
      <c r="M158" s="23">
        <v>11.092524017761409</v>
      </c>
      <c r="N158" s="23">
        <v>5.6358266901675043</v>
      </c>
      <c r="O158" s="23">
        <v>3.6985504745797343E-5</v>
      </c>
      <c r="P158" s="23">
        <v>1.6325377538953295E-3</v>
      </c>
      <c r="Q158" s="23">
        <v>7.0270943026911798E-5</v>
      </c>
      <c r="R158" s="23">
        <v>8.3306204534323407E-3</v>
      </c>
      <c r="S158" s="23">
        <v>5.0628820265301534E-3</v>
      </c>
      <c r="T158" s="23">
        <v>8.5101528687706458E-5</v>
      </c>
      <c r="U158" s="23">
        <v>6.9529413743872067E-5</v>
      </c>
      <c r="V158" s="23">
        <v>1.3262268262632999E-2</v>
      </c>
      <c r="W158" s="23" t="s">
        <v>433</v>
      </c>
      <c r="X158" s="23">
        <v>2.7833582242643311E-4</v>
      </c>
      <c r="Y158" s="23">
        <v>1.2516175420901911E-3</v>
      </c>
      <c r="Z158" s="23">
        <v>2.0694984169893885E-4</v>
      </c>
      <c r="AA158" s="23">
        <v>4.31373782955218E-4</v>
      </c>
      <c r="AB158" s="23">
        <v>2.1682769891707811E-3</v>
      </c>
      <c r="AC158" s="23" t="s">
        <v>431</v>
      </c>
      <c r="AD158" s="23" t="s">
        <v>431</v>
      </c>
      <c r="AE158" s="63"/>
      <c r="AF158" s="23">
        <v>29905.712466704728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459.75301394500002</v>
      </c>
      <c r="F159" s="23">
        <v>10.46532843</v>
      </c>
      <c r="G159" s="23">
        <v>457.25796251000003</v>
      </c>
      <c r="H159" s="23" t="s">
        <v>433</v>
      </c>
      <c r="I159" s="23" t="s">
        <v>432</v>
      </c>
      <c r="J159" s="23" t="s">
        <v>432</v>
      </c>
      <c r="K159" s="23" t="s">
        <v>432</v>
      </c>
      <c r="L159" s="23" t="s">
        <v>432</v>
      </c>
      <c r="M159" s="23">
        <v>21.967364055000001</v>
      </c>
      <c r="N159" s="23">
        <v>1.05078878</v>
      </c>
      <c r="O159" s="23">
        <v>0.111789914</v>
      </c>
      <c r="P159" s="23">
        <v>0.13412972100000001</v>
      </c>
      <c r="Q159" s="23">
        <v>3.465759625</v>
      </c>
      <c r="R159" s="23">
        <v>3.678169536</v>
      </c>
      <c r="S159" s="23">
        <v>7.2717017530000003</v>
      </c>
      <c r="T159" s="23">
        <v>162.10899063100001</v>
      </c>
      <c r="U159" s="23">
        <v>1.168209072</v>
      </c>
      <c r="V159" s="23">
        <v>7.3775887500000001</v>
      </c>
      <c r="W159" s="23">
        <v>2.5097787814961454</v>
      </c>
      <c r="X159" s="23">
        <v>2.7388981253786849E-2</v>
      </c>
      <c r="Y159" s="23">
        <v>0.16209990626893425</v>
      </c>
      <c r="Z159" s="23">
        <v>0.11178990626893424</v>
      </c>
      <c r="AA159" s="23">
        <v>4.6395990626893424E-2</v>
      </c>
      <c r="AB159" s="23">
        <v>0.34767478441854877</v>
      </c>
      <c r="AC159" s="23">
        <v>0.79369500000000004</v>
      </c>
      <c r="AD159" s="23">
        <v>2.9101159999999999</v>
      </c>
      <c r="AE159" s="63"/>
      <c r="AF159" s="23">
        <v>252048.72601910663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13.793369915</v>
      </c>
      <c r="F163" s="25">
        <v>36.561948084000001</v>
      </c>
      <c r="G163" s="25">
        <v>2.7469058620000002</v>
      </c>
      <c r="H163" s="25">
        <v>3.0887239360000001</v>
      </c>
      <c r="I163" s="25" t="s">
        <v>432</v>
      </c>
      <c r="J163" s="25" t="s">
        <v>432</v>
      </c>
      <c r="K163" s="25" t="s">
        <v>432</v>
      </c>
      <c r="L163" s="25" t="s">
        <v>432</v>
      </c>
      <c r="M163" s="25">
        <v>396.05776645899999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2025-02-10T15:22:57Z</dcterms:modified>
</cp:coreProperties>
</file>