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<sst xmlns="http://schemas.openxmlformats.org/spreadsheetml/2006/main" count="3866" uniqueCount="436">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</sst>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2001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281.10057355525248</v>
      </c>
      <c r="F14" s="6">
        <v>1.2790240122192564</v>
      </c>
      <c r="G14" s="6">
        <v>933.54812119604333</v>
      </c>
      <c r="H14" s="6">
        <v>6.6786149999999997E-3</v>
      </c>
      <c r="I14" s="6">
        <v>9.7190999832417617</v>
      </c>
      <c r="J14" s="6">
        <v>21.020339286458182</v>
      </c>
      <c r="K14" s="6">
        <v>32.414103682066113</v>
      </c>
      <c r="L14" s="6">
        <v>0.26206900849831688</v>
      </c>
      <c r="M14" s="6">
        <v>13.61527907576626</v>
      </c>
      <c r="N14" s="6">
        <v>6.4283248853302322</v>
      </c>
      <c r="O14" s="6">
        <v>3.9176766271902341</v>
      </c>
      <c r="P14" s="6">
        <v>5.207683150632568</v>
      </c>
      <c r="Q14" s="6">
        <v>4.9199140271641966</v>
      </c>
      <c r="R14" s="6">
        <v>12.222242765551163</v>
      </c>
      <c r="S14" s="6">
        <v>9.5133264664225976</v>
      </c>
      <c r="T14" s="6">
        <v>131.65906974117965</v>
      </c>
      <c r="U14" s="6">
        <v>4.1663282409303966</v>
      </c>
      <c r="V14" s="6">
        <v>21.489631650936889</v>
      </c>
      <c r="W14" s="6">
        <v>4.3114880268931026</v>
      </c>
      <c r="X14" s="6">
        <v>2.6663856570213309E-3</v>
      </c>
      <c r="Y14" s="6">
        <v>2.9265478537231437E-2</v>
      </c>
      <c r="Z14" s="6">
        <v>2.1274882764706998E-2</v>
      </c>
      <c r="AA14" s="6">
        <v>3.2407063110549816E-3</v>
      </c>
      <c r="AB14" s="6">
        <v>5.6447454880142529E-2</v>
      </c>
      <c r="AC14" s="6">
        <v>0.12520451120000001</v>
      </c>
      <c r="AD14" s="6">
        <v>2.2089178829196002E-3</v>
      </c>
      <c r="AE14" s="60"/>
      <c r="AF14" s="26">
        <v>163771.36888646</v>
      </c>
      <c r="AG14" s="26">
        <v>689229.59946165001</v>
      </c>
      <c r="AH14" s="26">
        <v>40842.934678750004</v>
      </c>
      <c r="AI14" s="26">
        <v>5751.3963130623551</v>
      </c>
      <c r="AJ14" s="26">
        <v>12459.354310000001</v>
      </c>
      <c r="AK14" s="26" t="s">
        <v>431</v>
      </c>
      <c r="AL14" s="49" t="s">
        <v>49</v>
      </c>
    </row>
    <row r="15" spans="1:38" s="1" customFormat="1" ht="26.25" customHeight="1" thickBot="1" x14ac:dyDescent="0.25">
      <c r="A15" s="70" t="s">
        <v>53</v>
      </c>
      <c r="B15" s="70" t="s">
        <v>54</v>
      </c>
      <c r="C15" s="71" t="s">
        <v>55</v>
      </c>
      <c r="D15" s="72"/>
      <c r="E15" s="6">
        <v>21.555006032911518</v>
      </c>
      <c r="F15" s="6">
        <v>0.38173207399451381</v>
      </c>
      <c r="G15" s="6">
        <v>95.856700000000004</v>
      </c>
      <c r="H15" s="6" t="s">
        <v>432</v>
      </c>
      <c r="I15" s="6">
        <v>1.1713295292325367</v>
      </c>
      <c r="J15" s="6">
        <v>1.607367560462752</v>
      </c>
      <c r="K15" s="6">
        <v>2.0470745625933353</v>
      </c>
      <c r="L15" s="6">
        <v>8.6630300849818334E-2</v>
      </c>
      <c r="M15" s="6">
        <v>1.3369027987114002</v>
      </c>
      <c r="N15" s="6">
        <v>0.47000324410403949</v>
      </c>
      <c r="O15" s="6">
        <v>0.21107332450922389</v>
      </c>
      <c r="P15" s="6">
        <v>4.8517401936196074E-2</v>
      </c>
      <c r="Q15" s="6">
        <v>0.35765249031188845</v>
      </c>
      <c r="R15" s="6">
        <v>1.5818684525607567</v>
      </c>
      <c r="S15" s="6">
        <v>1.1682953200787634</v>
      </c>
      <c r="T15" s="6">
        <v>65.395234467216298</v>
      </c>
      <c r="U15" s="6">
        <v>0.2592557348060015</v>
      </c>
      <c r="V15" s="6">
        <v>4.999936956188141</v>
      </c>
      <c r="W15" s="6">
        <v>0.21039408265074233</v>
      </c>
      <c r="X15" s="6">
        <v>5.2497222545505003E-5</v>
      </c>
      <c r="Y15" s="6">
        <v>4.1992688380582642E-4</v>
      </c>
      <c r="Z15" s="6">
        <v>6.8602496101877601E-5</v>
      </c>
      <c r="AA15" s="6">
        <v>2.951120224968047E-4</v>
      </c>
      <c r="AB15" s="6">
        <v>8.3613840747902702E-4</v>
      </c>
      <c r="AC15" s="6" t="s">
        <v>431</v>
      </c>
      <c r="AD15" s="6" t="s">
        <v>431</v>
      </c>
      <c r="AE15" s="60"/>
      <c r="AF15" s="26">
        <v>166797.5588866664</v>
      </c>
      <c r="AG15" s="26" t="s">
        <v>433</v>
      </c>
      <c r="AH15" s="26">
        <v>10145.90899</v>
      </c>
      <c r="AI15" s="26" t="s">
        <v>433</v>
      </c>
      <c r="AJ15" s="26" t="s">
        <v>431</v>
      </c>
      <c r="AK15" s="26" t="s">
        <v>431</v>
      </c>
      <c r="AL15" s="49" t="s">
        <v>49</v>
      </c>
    </row>
    <row r="16" spans="1:38" s="1" customFormat="1" ht="26.25" customHeight="1" thickBot="1" x14ac:dyDescent="0.25">
      <c r="A16" s="70" t="s">
        <v>53</v>
      </c>
      <c r="B16" s="70" t="s">
        <v>56</v>
      </c>
      <c r="C16" s="71" t="s">
        <v>57</v>
      </c>
      <c r="D16" s="72"/>
      <c r="E16" s="6">
        <v>2.954079564492631</v>
      </c>
      <c r="F16" s="6">
        <v>0.18061127008943545</v>
      </c>
      <c r="G16" s="6">
        <v>2.6854631903048594</v>
      </c>
      <c r="H16" s="6">
        <v>9.3962000000000004E-2</v>
      </c>
      <c r="I16" s="6">
        <v>0.11622367259999999</v>
      </c>
      <c r="J16" s="6">
        <v>0.18097427860000001</v>
      </c>
      <c r="K16" s="6">
        <v>0.26038158560000002</v>
      </c>
      <c r="L16" s="6">
        <v>4.7429013888399998E-2</v>
      </c>
      <c r="M16" s="6">
        <v>1.7233384486490229</v>
      </c>
      <c r="N16" s="6">
        <v>0.1045170279345</v>
      </c>
      <c r="O16" s="6">
        <v>7.6430115575000003E-4</v>
      </c>
      <c r="P16" s="6">
        <v>1.27244803E-2</v>
      </c>
      <c r="Q16" s="6">
        <v>4.7941677599999998E-3</v>
      </c>
      <c r="R16" s="6">
        <v>5.035145067348E-2</v>
      </c>
      <c r="S16" s="6">
        <v>2.0276676367348E-2</v>
      </c>
      <c r="T16" s="6">
        <v>3.3997590517729999E-2</v>
      </c>
      <c r="U16" s="6">
        <v>2.0147038530000001E-3</v>
      </c>
      <c r="V16" s="6">
        <v>0.1871752289345</v>
      </c>
      <c r="W16" s="6">
        <v>7.2443267877199999E-2</v>
      </c>
      <c r="X16" s="6">
        <v>5.8291965848582462E-2</v>
      </c>
      <c r="Y16" s="6">
        <v>1.2902827010873696E-2</v>
      </c>
      <c r="Z16" s="6">
        <v>6.6916015348736958E-3</v>
      </c>
      <c r="AA16" s="6">
        <v>4.478641518873696E-3</v>
      </c>
      <c r="AB16" s="6">
        <v>8.2367776359203546E-2</v>
      </c>
      <c r="AC16" s="6">
        <v>4.46E-4</v>
      </c>
      <c r="AD16" s="6" t="s">
        <v>431</v>
      </c>
      <c r="AE16" s="60"/>
      <c r="AF16" s="26">
        <v>8027.6540000000005</v>
      </c>
      <c r="AG16" s="26">
        <v>14748.44185938</v>
      </c>
      <c r="AH16" s="26">
        <v>623.63675441116004</v>
      </c>
      <c r="AI16" s="26" t="s">
        <v>431</v>
      </c>
      <c r="AJ16" s="26" t="s">
        <v>431</v>
      </c>
      <c r="AK16" s="26" t="s">
        <v>431</v>
      </c>
      <c r="AL16" s="49" t="s">
        <v>49</v>
      </c>
    </row>
    <row r="17" spans="1:38" s="2" customFormat="1" ht="26.25" customHeight="1" thickBot="1" x14ac:dyDescent="0.25">
      <c r="A17" s="70" t="s">
        <v>53</v>
      </c>
      <c r="B17" s="70" t="s">
        <v>58</v>
      </c>
      <c r="C17" s="71" t="s">
        <v>59</v>
      </c>
      <c r="D17" s="72"/>
      <c r="E17" s="6">
        <v>10.627470664468177</v>
      </c>
      <c r="F17" s="6">
        <v>0.30223217716843664</v>
      </c>
      <c r="G17" s="6">
        <v>11.632696974421325</v>
      </c>
      <c r="H17" s="6">
        <v>1.06068E-3</v>
      </c>
      <c r="I17" s="6">
        <v>0.30079679462821157</v>
      </c>
      <c r="J17" s="6">
        <v>0.80434518677896705</v>
      </c>
      <c r="K17" s="6">
        <v>2.1059704084789317</v>
      </c>
      <c r="L17" s="6">
        <v>3.7726510500300167E-2</v>
      </c>
      <c r="M17" s="6">
        <v>99.943294492242018</v>
      </c>
      <c r="N17" s="6">
        <v>6.4677500641135035</v>
      </c>
      <c r="O17" s="6">
        <v>0.12652054781335376</v>
      </c>
      <c r="P17" s="6">
        <v>6.4490003101170213E-3</v>
      </c>
      <c r="Q17" s="6">
        <v>0.27645886631695676</v>
      </c>
      <c r="R17" s="6">
        <v>1.0821153289595391</v>
      </c>
      <c r="S17" s="6">
        <v>2.5171733959992806E-2</v>
      </c>
      <c r="T17" s="6">
        <v>1.5285422555059358</v>
      </c>
      <c r="U17" s="6">
        <v>8.4148273055215366E-3</v>
      </c>
      <c r="V17" s="6">
        <v>4.5729303251662534</v>
      </c>
      <c r="W17" s="6">
        <v>0.99069056520037013</v>
      </c>
      <c r="X17" s="6">
        <v>8.9487558637737705E-3</v>
      </c>
      <c r="Y17" s="6">
        <v>1.4508681982680178E-2</v>
      </c>
      <c r="Z17" s="6">
        <v>7.3442379607736221E-3</v>
      </c>
      <c r="AA17" s="6">
        <v>6.2011187393640217E-3</v>
      </c>
      <c r="AB17" s="6">
        <v>3.700279454659159E-2</v>
      </c>
      <c r="AC17" s="6">
        <v>2.892418497133E-3</v>
      </c>
      <c r="AD17" s="6">
        <v>6.2676984253547993E-2</v>
      </c>
      <c r="AE17" s="60"/>
      <c r="AF17" s="26">
        <v>8242.5921944599995</v>
      </c>
      <c r="AG17" s="26">
        <v>26057.399571670001</v>
      </c>
      <c r="AH17" s="26">
        <v>49379.539008389998</v>
      </c>
      <c r="AI17" s="26">
        <v>28.667000000000002</v>
      </c>
      <c r="AJ17" s="26" t="s">
        <v>433</v>
      </c>
      <c r="AK17" s="26" t="s">
        <v>431</v>
      </c>
      <c r="AL17" s="49" t="s">
        <v>49</v>
      </c>
    </row>
    <row r="18" spans="1:38" s="2" customFormat="1" ht="26.25" customHeight="1" thickBot="1" x14ac:dyDescent="0.25">
      <c r="A18" s="70" t="s">
        <v>53</v>
      </c>
      <c r="B18" s="70" t="s">
        <v>60</v>
      </c>
      <c r="C18" s="71" t="s">
        <v>61</v>
      </c>
      <c r="D18" s="72"/>
      <c r="E18" s="6">
        <v>10.453795927705682</v>
      </c>
      <c r="F18" s="6">
        <v>0.49945154316142826</v>
      </c>
      <c r="G18" s="6">
        <v>20.197960516741873</v>
      </c>
      <c r="H18" s="6" t="s">
        <v>432</v>
      </c>
      <c r="I18" s="6">
        <v>0.68936483313514041</v>
      </c>
      <c r="J18" s="6">
        <v>0.80789653236953662</v>
      </c>
      <c r="K18" s="6">
        <v>0.91810291218325557</v>
      </c>
      <c r="L18" s="6">
        <v>0.35616232943274206</v>
      </c>
      <c r="M18" s="6">
        <v>2.3722951339945975</v>
      </c>
      <c r="N18" s="6">
        <v>0.22179740075327886</v>
      </c>
      <c r="O18" s="6">
        <v>1.3737407947582343E-2</v>
      </c>
      <c r="P18" s="6">
        <v>8.9789989788986377E-3</v>
      </c>
      <c r="Q18" s="6">
        <v>4.6849938047894585E-2</v>
      </c>
      <c r="R18" s="6">
        <v>0.21303453337770642</v>
      </c>
      <c r="S18" s="6">
        <v>0.10475655706145214</v>
      </c>
      <c r="T18" s="6">
        <v>4.5470911735026363</v>
      </c>
      <c r="U18" s="6">
        <v>2.0995457906544803E-2</v>
      </c>
      <c r="V18" s="6">
        <v>1.1546187616525783</v>
      </c>
      <c r="W18" s="6">
        <v>0.17301836092237352</v>
      </c>
      <c r="X18" s="6">
        <v>5.1418809755054582E-3</v>
      </c>
      <c r="Y18" s="6">
        <v>7.2488756178866976E-3</v>
      </c>
      <c r="Z18" s="6">
        <v>3.7021715494996782E-3</v>
      </c>
      <c r="AA18" s="6">
        <v>2.6709881838568781E-3</v>
      </c>
      <c r="AB18" s="6">
        <v>1.876391632656103E-2</v>
      </c>
      <c r="AC18" s="6">
        <v>4.1149999999999997E-3</v>
      </c>
      <c r="AD18" s="6">
        <v>6.1178000000000003E-2</v>
      </c>
      <c r="AE18" s="60"/>
      <c r="AF18" s="26">
        <v>31571.434878362877</v>
      </c>
      <c r="AG18" s="26">
        <v>1242.8520000104079</v>
      </c>
      <c r="AH18" s="26">
        <v>11498.857175464294</v>
      </c>
      <c r="AI18" s="26" t="s">
        <v>431</v>
      </c>
      <c r="AJ18" s="26" t="s">
        <v>433</v>
      </c>
      <c r="AK18" s="26" t="s">
        <v>431</v>
      </c>
      <c r="AL18" s="49" t="s">
        <v>49</v>
      </c>
    </row>
    <row r="19" spans="1:38" s="2" customFormat="1" ht="26.25" customHeight="1" thickBot="1" x14ac:dyDescent="0.25">
      <c r="A19" s="70" t="s">
        <v>53</v>
      </c>
      <c r="B19" s="70" t="s">
        <v>62</v>
      </c>
      <c r="C19" s="71" t="s">
        <v>63</v>
      </c>
      <c r="D19" s="72"/>
      <c r="E19" s="6">
        <v>8.0501295988677537</v>
      </c>
      <c r="F19" s="6">
        <v>1.1978017385242816</v>
      </c>
      <c r="G19" s="6">
        <v>21.329032454227502</v>
      </c>
      <c r="H19" s="6">
        <v>1.9349518999999999E-2</v>
      </c>
      <c r="I19" s="6">
        <v>0.57587249037791244</v>
      </c>
      <c r="J19" s="6">
        <v>0.71909948208996211</v>
      </c>
      <c r="K19" s="6">
        <v>0.84959834149200197</v>
      </c>
      <c r="L19" s="6">
        <v>7.7976289642036539E-2</v>
      </c>
      <c r="M19" s="6">
        <v>3.5902406342265318</v>
      </c>
      <c r="N19" s="6">
        <v>0.27704080630012506</v>
      </c>
      <c r="O19" s="6">
        <v>1.6995792068076408E-2</v>
      </c>
      <c r="P19" s="6">
        <v>2.7007989992768783E-2</v>
      </c>
      <c r="Q19" s="6">
        <v>6.9590352934309013E-2</v>
      </c>
      <c r="R19" s="6">
        <v>0.28904075311198651</v>
      </c>
      <c r="S19" s="6">
        <v>0.10120593144114105</v>
      </c>
      <c r="T19" s="6">
        <v>2.5011147638476756</v>
      </c>
      <c r="U19" s="6">
        <v>0.14760436737136623</v>
      </c>
      <c r="V19" s="6">
        <v>0.67099072715282504</v>
      </c>
      <c r="W19" s="6">
        <v>0.36875636999262268</v>
      </c>
      <c r="X19" s="6">
        <v>2.7138482668129946E-2</v>
      </c>
      <c r="Y19" s="6">
        <v>4.4391719978698153E-2</v>
      </c>
      <c r="Z19" s="6">
        <v>2.1130912848107253E-2</v>
      </c>
      <c r="AA19" s="6">
        <v>1.7742153233664695E-2</v>
      </c>
      <c r="AB19" s="6">
        <v>0.11040326872860005</v>
      </c>
      <c r="AC19" s="6">
        <v>4.5367377028936E-2</v>
      </c>
      <c r="AD19" s="6">
        <v>0.15274345740656961</v>
      </c>
      <c r="AE19" s="60"/>
      <c r="AF19" s="26">
        <v>21533.146873999998</v>
      </c>
      <c r="AG19" s="26">
        <v>7156.685802</v>
      </c>
      <c r="AH19" s="26">
        <v>77740.155176471249</v>
      </c>
      <c r="AI19" s="26">
        <v>522.96</v>
      </c>
      <c r="AJ19" s="26" t="s">
        <v>431</v>
      </c>
      <c r="AK19" s="26" t="s">
        <v>431</v>
      </c>
      <c r="AL19" s="49" t="s">
        <v>49</v>
      </c>
    </row>
    <row r="20" spans="1:38" s="2" customFormat="1" ht="26.25" customHeight="1" thickBot="1" x14ac:dyDescent="0.25">
      <c r="A20" s="70" t="s">
        <v>53</v>
      </c>
      <c r="B20" s="70" t="s">
        <v>64</v>
      </c>
      <c r="C20" s="71" t="s">
        <v>65</v>
      </c>
      <c r="D20" s="72"/>
      <c r="E20" s="6">
        <v>7.1504469130669657</v>
      </c>
      <c r="F20" s="6">
        <v>3.331849928446458</v>
      </c>
      <c r="G20" s="6">
        <v>13.336181011380557</v>
      </c>
      <c r="H20" s="6">
        <v>0.29966865257918673</v>
      </c>
      <c r="I20" s="6">
        <v>2.1664658442230817</v>
      </c>
      <c r="J20" s="6">
        <v>2.4136652513316061</v>
      </c>
      <c r="K20" s="6">
        <v>2.6555501472175207</v>
      </c>
      <c r="L20" s="6">
        <v>0.32579526992873181</v>
      </c>
      <c r="M20" s="6">
        <v>8.5066348040947908</v>
      </c>
      <c r="N20" s="6">
        <v>0.8069430833389647</v>
      </c>
      <c r="O20" s="6">
        <v>0.15714372515439193</v>
      </c>
      <c r="P20" s="6">
        <v>5.2160186689147563E-2</v>
      </c>
      <c r="Q20" s="6">
        <v>0.27060175724177382</v>
      </c>
      <c r="R20" s="6">
        <v>0.52569971063803211</v>
      </c>
      <c r="S20" s="6">
        <v>0.61364699148574853</v>
      </c>
      <c r="T20" s="6">
        <v>2.3104569191059721</v>
      </c>
      <c r="U20" s="6">
        <v>7.7579236213413089E-2</v>
      </c>
      <c r="V20" s="6">
        <v>8.9667584222662047</v>
      </c>
      <c r="W20" s="6">
        <v>2.1418906786711411</v>
      </c>
      <c r="X20" s="6">
        <v>0.11282591907526249</v>
      </c>
      <c r="Y20" s="6">
        <v>0.13944575308420429</v>
      </c>
      <c r="Z20" s="6">
        <v>4.5297874941833211E-2</v>
      </c>
      <c r="AA20" s="6">
        <v>3.7703890295192471E-2</v>
      </c>
      <c r="AB20" s="6">
        <v>0.33527343738766396</v>
      </c>
      <c r="AC20" s="6">
        <v>0.17322581147510971</v>
      </c>
      <c r="AD20" s="6">
        <v>8.6384770541615197E-2</v>
      </c>
      <c r="AE20" s="60"/>
      <c r="AF20" s="26">
        <v>12039.941324400001</v>
      </c>
      <c r="AG20" s="26">
        <v>1454.3419799999999</v>
      </c>
      <c r="AH20" s="26">
        <v>60390.609648358201</v>
      </c>
      <c r="AI20" s="26">
        <v>33125.123099999997</v>
      </c>
      <c r="AJ20" s="26" t="s">
        <v>433</v>
      </c>
      <c r="AK20" s="26" t="s">
        <v>431</v>
      </c>
      <c r="AL20" s="49" t="s">
        <v>49</v>
      </c>
    </row>
    <row r="21" spans="1:38" s="2" customFormat="1" ht="26.25" customHeight="1" thickBot="1" x14ac:dyDescent="0.25">
      <c r="A21" s="70" t="s">
        <v>53</v>
      </c>
      <c r="B21" s="70" t="s">
        <v>66</v>
      </c>
      <c r="C21" s="71" t="s">
        <v>67</v>
      </c>
      <c r="D21" s="72"/>
      <c r="E21" s="6">
        <v>7.2880748290000001</v>
      </c>
      <c r="F21" s="6">
        <v>3.65349653</v>
      </c>
      <c r="G21" s="6">
        <v>23.119871341</v>
      </c>
      <c r="H21" s="6">
        <v>0.33794734500000001</v>
      </c>
      <c r="I21" s="6">
        <v>1.908938939</v>
      </c>
      <c r="J21" s="6">
        <v>2.1149626270000002</v>
      </c>
      <c r="K21" s="6">
        <v>2.3501993400000001</v>
      </c>
      <c r="L21" s="6">
        <v>0.43171794200000002</v>
      </c>
      <c r="M21" s="6">
        <v>8.0631231830000001</v>
      </c>
      <c r="N21" s="6">
        <v>0.44762351500000003</v>
      </c>
      <c r="O21" s="6">
        <v>0.12446473399999999</v>
      </c>
      <c r="P21" s="6">
        <v>1.2988082999999999E-2</v>
      </c>
      <c r="Q21" s="6">
        <v>2.7021979000000002E-2</v>
      </c>
      <c r="R21" s="6">
        <v>0.58989099599999995</v>
      </c>
      <c r="S21" s="6">
        <v>0.117446359</v>
      </c>
      <c r="T21" s="6">
        <v>3.9022899400000002</v>
      </c>
      <c r="U21" s="6">
        <v>7.0028720000000003E-3</v>
      </c>
      <c r="V21" s="6">
        <v>4.870168252</v>
      </c>
      <c r="W21" s="6">
        <v>1.1370772708000001</v>
      </c>
      <c r="X21" s="6">
        <v>0.1085112297548</v>
      </c>
      <c r="Y21" s="6">
        <v>0.18056645512960001</v>
      </c>
      <c r="Z21" s="6">
        <v>6.2859342171199997E-2</v>
      </c>
      <c r="AA21" s="6">
        <v>5.3725548478799998E-2</v>
      </c>
      <c r="AB21" s="6">
        <v>0.40566257553439999</v>
      </c>
      <c r="AC21" s="6">
        <v>4.6550000000000001E-2</v>
      </c>
      <c r="AD21" s="6">
        <v>5.4699999999999996E-4</v>
      </c>
      <c r="AE21" s="60"/>
      <c r="AF21" s="26">
        <v>22992.266</v>
      </c>
      <c r="AG21" s="26">
        <v>567.755</v>
      </c>
      <c r="AH21" s="26">
        <v>55569.567999999999</v>
      </c>
      <c r="AI21" s="26">
        <v>9133.7119999999995</v>
      </c>
      <c r="AJ21" s="26" t="s">
        <v>433</v>
      </c>
      <c r="AK21" s="26" t="s">
        <v>431</v>
      </c>
      <c r="AL21" s="49" t="s">
        <v>49</v>
      </c>
    </row>
    <row r="22" spans="1:38" s="2" customFormat="1" ht="26.25" customHeight="1" thickBot="1" x14ac:dyDescent="0.25">
      <c r="A22" s="70" t="s">
        <v>53</v>
      </c>
      <c r="B22" s="74" t="s">
        <v>68</v>
      </c>
      <c r="C22" s="71" t="s">
        <v>69</v>
      </c>
      <c r="D22" s="72"/>
      <c r="E22" s="6">
        <v>103.14011903016792</v>
      </c>
      <c r="F22" s="6">
        <v>3.2152269890413137</v>
      </c>
      <c r="G22" s="6">
        <v>65.451952505497971</v>
      </c>
      <c r="H22" s="6">
        <v>4.9306310999999999E-2</v>
      </c>
      <c r="I22" s="6">
        <v>2.3145172025981107</v>
      </c>
      <c r="J22" s="6">
        <v>3.9553855198087446</v>
      </c>
      <c r="K22" s="6">
        <v>4.8180529663414564</v>
      </c>
      <c r="L22" s="6">
        <v>0.58955853358151922</v>
      </c>
      <c r="M22" s="6">
        <v>73.094524512173109</v>
      </c>
      <c r="N22" s="6">
        <v>4.5298502622473507</v>
      </c>
      <c r="O22" s="6">
        <v>4.318361477998959</v>
      </c>
      <c r="P22" s="6">
        <v>0.89952255520945912</v>
      </c>
      <c r="Q22" s="6">
        <v>1.2197442996182226</v>
      </c>
      <c r="R22" s="6">
        <v>1.4414957429514896</v>
      </c>
      <c r="S22" s="6">
        <v>1.2313047718635546</v>
      </c>
      <c r="T22" s="6">
        <v>9.7702850539264308</v>
      </c>
      <c r="U22" s="6">
        <v>0.30689197078241942</v>
      </c>
      <c r="V22" s="6">
        <v>5.1247677460962597</v>
      </c>
      <c r="W22" s="6">
        <v>1.5203695807090425</v>
      </c>
      <c r="X22" s="6">
        <v>1.6904837004546019E-2</v>
      </c>
      <c r="Y22" s="6">
        <v>3.2706994728235676E-2</v>
      </c>
      <c r="Z22" s="6">
        <v>1.0407575137575681E-2</v>
      </c>
      <c r="AA22" s="6">
        <v>8.0762196212971985E-3</v>
      </c>
      <c r="AB22" s="6">
        <v>6.8095626505327286E-2</v>
      </c>
      <c r="AC22" s="6">
        <v>0.137843117264</v>
      </c>
      <c r="AD22" s="6">
        <v>1.080409004205656</v>
      </c>
      <c r="AE22" s="60"/>
      <c r="AF22" s="26">
        <v>138935.51991921937</v>
      </c>
      <c r="AG22" s="26">
        <v>8334.812877487042</v>
      </c>
      <c r="AH22" s="26">
        <v>146410.89040923794</v>
      </c>
      <c r="AI22" s="26">
        <v>5200.5911999999998</v>
      </c>
      <c r="AJ22" s="26">
        <v>1034.6089999999999</v>
      </c>
      <c r="AK22" s="26" t="s">
        <v>431</v>
      </c>
      <c r="AL22" s="49" t="s">
        <v>49</v>
      </c>
    </row>
    <row r="23" spans="1:38" s="2" customFormat="1" ht="26.25" customHeight="1" thickBot="1" x14ac:dyDescent="0.25">
      <c r="A23" s="70" t="s">
        <v>70</v>
      </c>
      <c r="B23" s="74" t="s">
        <v>393</v>
      </c>
      <c r="C23" s="71" t="s">
        <v>389</v>
      </c>
      <c r="D23" s="117"/>
      <c r="E23" s="6">
        <v>42.777400843000002</v>
      </c>
      <c r="F23" s="6">
        <v>5.5185466630000004</v>
      </c>
      <c r="G23" s="6">
        <v>0.74775627700000002</v>
      </c>
      <c r="H23" s="6">
        <v>8.4389410000000002E-3</v>
      </c>
      <c r="I23" s="6">
        <v>3.4201981689999998</v>
      </c>
      <c r="J23" s="6">
        <v>3.4201981689999998</v>
      </c>
      <c r="K23" s="6">
        <v>3.4201981689999998</v>
      </c>
      <c r="L23" s="6">
        <v>1.9304469710000001</v>
      </c>
      <c r="M23" s="6">
        <v>15.6801742</v>
      </c>
      <c r="N23" s="6" t="s">
        <v>432</v>
      </c>
      <c r="O23" s="6">
        <v>1.0682241E-2</v>
      </c>
      <c r="P23" s="6" t="s">
        <v>432</v>
      </c>
      <c r="Q23" s="6" t="s">
        <v>432</v>
      </c>
      <c r="R23" s="6">
        <v>5.3411166000000003E-2</v>
      </c>
      <c r="S23" s="6">
        <v>1.815979547</v>
      </c>
      <c r="T23" s="6">
        <v>7.4775625999999998E-2</v>
      </c>
      <c r="U23" s="6">
        <v>1.0682241E-2</v>
      </c>
      <c r="V23" s="6">
        <v>1.0682232730000001</v>
      </c>
      <c r="W23" s="6" t="s">
        <v>432</v>
      </c>
      <c r="X23" s="6">
        <v>3.2046697874637597E-2</v>
      </c>
      <c r="Y23" s="6">
        <v>5.3411163124395998E-2</v>
      </c>
      <c r="Z23" s="6">
        <v>3.6746880229584451E-2</v>
      </c>
      <c r="AA23" s="6">
        <v>8.4389637736545682E-3</v>
      </c>
      <c r="AB23" s="6">
        <v>0.13064370500227263</v>
      </c>
      <c r="AC23" s="6" t="s">
        <v>431</v>
      </c>
      <c r="AD23" s="6" t="s">
        <v>431</v>
      </c>
      <c r="AE23" s="60"/>
      <c r="AF23" s="26">
        <v>46040.422613229355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11.654566475119296</v>
      </c>
      <c r="F24" s="6">
        <v>7.2389217366881384</v>
      </c>
      <c r="G24" s="6">
        <v>25.53275613260768</v>
      </c>
      <c r="H24" s="6">
        <v>0.72192920699999996</v>
      </c>
      <c r="I24" s="6">
        <v>3.6079192254591392</v>
      </c>
      <c r="J24" s="6">
        <v>3.903938080248766</v>
      </c>
      <c r="K24" s="6">
        <v>4.2670794720651548</v>
      </c>
      <c r="L24" s="6">
        <v>0.86931128927644363</v>
      </c>
      <c r="M24" s="6">
        <v>15.463490381223082</v>
      </c>
      <c r="N24" s="6">
        <v>0.81824626306257831</v>
      </c>
      <c r="O24" s="6">
        <v>0.26149506128842692</v>
      </c>
      <c r="P24" s="6">
        <v>2.5904345608423127E-2</v>
      </c>
      <c r="Q24" s="6">
        <v>4.0568667081907178E-2</v>
      </c>
      <c r="R24" s="6">
        <v>0.95303536721406235</v>
      </c>
      <c r="S24" s="6">
        <v>0.20233730643330419</v>
      </c>
      <c r="T24" s="6">
        <v>5.1552317991435865</v>
      </c>
      <c r="U24" s="6">
        <v>1.415132577411281E-2</v>
      </c>
      <c r="V24" s="6">
        <v>10.308369701384079</v>
      </c>
      <c r="W24" s="6">
        <v>2.284420259917308</v>
      </c>
      <c r="X24" s="6">
        <v>0.22130765940321553</v>
      </c>
      <c r="Y24" s="6">
        <v>0.36224772283680062</v>
      </c>
      <c r="Z24" s="6">
        <v>0.12269724361245521</v>
      </c>
      <c r="AA24" s="6">
        <v>0.10237532079782055</v>
      </c>
      <c r="AB24" s="6">
        <v>0.80862794665219118</v>
      </c>
      <c r="AC24" s="6">
        <v>9.8868624329063598E-2</v>
      </c>
      <c r="AD24" s="6">
        <v>4.7080008400368398E-2</v>
      </c>
      <c r="AE24" s="60"/>
      <c r="AF24" s="26">
        <v>31842.6661804</v>
      </c>
      <c r="AG24" s="26">
        <v>272.6063044</v>
      </c>
      <c r="AH24" s="26">
        <v>93166.670272129995</v>
      </c>
      <c r="AI24" s="26">
        <v>19511.599999999999</v>
      </c>
      <c r="AJ24" s="26" t="s">
        <v>431</v>
      </c>
      <c r="AK24" s="26" t="s">
        <v>431</v>
      </c>
      <c r="AL24" s="49" t="s">
        <v>49</v>
      </c>
    </row>
    <row r="25" spans="1:38" s="2" customFormat="1" ht="26.25" customHeight="1" thickBot="1" x14ac:dyDescent="0.25">
      <c r="A25" s="70" t="s">
        <v>73</v>
      </c>
      <c r="B25" s="74" t="s">
        <v>74</v>
      </c>
      <c r="C25" s="76" t="s">
        <v>75</v>
      </c>
      <c r="D25" s="72"/>
      <c r="E25" s="6">
        <v>3.860016328690083</v>
      </c>
      <c r="F25" s="6">
        <v>0.33469947557371471</v>
      </c>
      <c r="G25" s="6">
        <v>0.23935185544180262</v>
      </c>
      <c r="H25" s="6" t="s">
        <v>432</v>
      </c>
      <c r="I25" s="6">
        <v>3.9681765152663348E-2</v>
      </c>
      <c r="J25" s="6">
        <v>3.9681765152663348E-2</v>
      </c>
      <c r="K25" s="6">
        <v>3.9681765152663348E-2</v>
      </c>
      <c r="L25" s="6">
        <v>1.9044618775311221E-2</v>
      </c>
      <c r="M25" s="6">
        <v>2.6806970817465068</v>
      </c>
      <c r="N25" s="6">
        <v>9.5475379524588941E-2</v>
      </c>
      <c r="O25" s="6">
        <v>1.4790024335362649E-5</v>
      </c>
      <c r="P25" s="6">
        <v>6.5320933963970555E-4</v>
      </c>
      <c r="Q25" s="6">
        <v>2.8337087160187894E-5</v>
      </c>
      <c r="R25" s="6">
        <v>3.4459391048844382E-3</v>
      </c>
      <c r="S25" s="6">
        <v>2.0922620354888208E-3</v>
      </c>
      <c r="T25" s="6">
        <v>2.8588114742360315E-5</v>
      </c>
      <c r="U25" s="6">
        <v>2.8324535781079274E-5</v>
      </c>
      <c r="V25" s="6">
        <v>5.4179465333924941E-3</v>
      </c>
      <c r="W25" s="6" t="s">
        <v>432</v>
      </c>
      <c r="X25" s="6">
        <v>2.3092450508833964E-4</v>
      </c>
      <c r="Y25" s="6">
        <v>1.7966215581952155E-3</v>
      </c>
      <c r="Z25" s="6">
        <v>2.054388770134871E-4</v>
      </c>
      <c r="AA25" s="6">
        <v>1.8823125916921383E-4</v>
      </c>
      <c r="AB25" s="6">
        <v>2.4212161994662559E-3</v>
      </c>
      <c r="AC25" s="6" t="s">
        <v>431</v>
      </c>
      <c r="AD25" s="6" t="s">
        <v>431</v>
      </c>
      <c r="AE25" s="60"/>
      <c r="AF25" s="26">
        <v>12363.030432616797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2.9427555870172046</v>
      </c>
      <c r="F26" s="6">
        <v>0.2494572919415543</v>
      </c>
      <c r="G26" s="6">
        <v>0.20634306499230196</v>
      </c>
      <c r="H26" s="6" t="s">
        <v>432</v>
      </c>
      <c r="I26" s="6">
        <v>2.3149714856733516E-2</v>
      </c>
      <c r="J26" s="6">
        <v>2.3149714856733516E-2</v>
      </c>
      <c r="K26" s="6">
        <v>2.3149714856733516E-2</v>
      </c>
      <c r="L26" s="6">
        <v>1.1093180880142234E-2</v>
      </c>
      <c r="M26" s="6">
        <v>2.9181825237202843</v>
      </c>
      <c r="N26" s="6">
        <v>0.62192518987914835</v>
      </c>
      <c r="O26" s="6">
        <v>1.2855543363024286E-5</v>
      </c>
      <c r="P26" s="6">
        <v>5.6767740165436823E-4</v>
      </c>
      <c r="Q26" s="6">
        <v>2.4571605896293765E-5</v>
      </c>
      <c r="R26" s="6">
        <v>2.9665977045265179E-3</v>
      </c>
      <c r="S26" s="6">
        <v>1.8017009092706443E-3</v>
      </c>
      <c r="T26" s="6">
        <v>2.620805908436059E-5</v>
      </c>
      <c r="U26" s="6">
        <v>2.4489783236890423E-5</v>
      </c>
      <c r="V26" s="6">
        <v>4.6806974271495572E-3</v>
      </c>
      <c r="W26" s="6" t="s">
        <v>432</v>
      </c>
      <c r="X26" s="6">
        <v>1.8631012199781221E-4</v>
      </c>
      <c r="Y26" s="6">
        <v>1.26813440273681E-3</v>
      </c>
      <c r="Z26" s="6">
        <v>1.5767667634160556E-4</v>
      </c>
      <c r="AA26" s="6">
        <v>1.9245292587083941E-4</v>
      </c>
      <c r="AB26" s="6">
        <v>1.8045741269470672E-3</v>
      </c>
      <c r="AC26" s="6" t="s">
        <v>431</v>
      </c>
      <c r="AD26" s="6" t="s">
        <v>431</v>
      </c>
      <c r="AE26" s="60"/>
      <c r="AF26" s="26">
        <v>10611.583832761095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201.380442733</v>
      </c>
      <c r="F27" s="6">
        <v>70.944896989</v>
      </c>
      <c r="G27" s="6">
        <v>7.5661231649999996</v>
      </c>
      <c r="H27" s="6">
        <v>5.0784189770000001</v>
      </c>
      <c r="I27" s="6">
        <v>9.1495066850000004</v>
      </c>
      <c r="J27" s="6">
        <v>9.1495066850000004</v>
      </c>
      <c r="K27" s="6">
        <v>9.1495066850000004</v>
      </c>
      <c r="L27" s="6">
        <v>6.9305845960000001</v>
      </c>
      <c r="M27" s="6">
        <v>639.91211949599995</v>
      </c>
      <c r="N27" s="6">
        <v>65.93207511</v>
      </c>
      <c r="O27" s="6">
        <v>0.15991240500000001</v>
      </c>
      <c r="P27" s="6">
        <v>0.109014166</v>
      </c>
      <c r="Q27" s="6">
        <v>3.1081910000000002E-3</v>
      </c>
      <c r="R27" s="6">
        <v>0.78075240400000001</v>
      </c>
      <c r="S27" s="6">
        <v>27.031788737999999</v>
      </c>
      <c r="T27" s="6">
        <v>1.1241327029999999</v>
      </c>
      <c r="U27" s="6">
        <v>0.15961281199999999</v>
      </c>
      <c r="V27" s="6">
        <v>15.993165582</v>
      </c>
      <c r="W27" s="6">
        <v>11.0040118545</v>
      </c>
      <c r="X27" s="6">
        <v>0.28554741134579997</v>
      </c>
      <c r="Y27" s="6">
        <v>0.32910942845390001</v>
      </c>
      <c r="Z27" s="6">
        <v>0.2459262988857</v>
      </c>
      <c r="AA27" s="6">
        <v>0.289584620849</v>
      </c>
      <c r="AB27" s="6">
        <v>1.1501677595358</v>
      </c>
      <c r="AC27" s="6" t="s">
        <v>431</v>
      </c>
      <c r="AD27" s="6">
        <v>2.212164</v>
      </c>
      <c r="AE27" s="60"/>
      <c r="AF27" s="26">
        <v>675298.67455348268</v>
      </c>
      <c r="AG27" s="26" t="s">
        <v>433</v>
      </c>
      <c r="AH27" s="26" t="s">
        <v>433</v>
      </c>
      <c r="AI27" s="26">
        <v>1253.9137148346051</v>
      </c>
      <c r="AJ27" s="26">
        <v>72.938737891944328</v>
      </c>
      <c r="AK27" s="26" t="s">
        <v>431</v>
      </c>
      <c r="AL27" s="49" t="s">
        <v>49</v>
      </c>
    </row>
    <row r="28" spans="1:38" s="2" customFormat="1" ht="26.25" customHeight="1" thickBot="1" x14ac:dyDescent="0.25">
      <c r="A28" s="70" t="s">
        <v>78</v>
      </c>
      <c r="B28" s="70" t="s">
        <v>81</v>
      </c>
      <c r="C28" s="71" t="s">
        <v>82</v>
      </c>
      <c r="D28" s="72"/>
      <c r="E28" s="6">
        <v>50.717653810000002</v>
      </c>
      <c r="F28" s="6">
        <v>8.7771339959999999</v>
      </c>
      <c r="G28" s="6">
        <v>1.9964871769999999</v>
      </c>
      <c r="H28" s="6">
        <v>4.4744771000000003E-2</v>
      </c>
      <c r="I28" s="6">
        <v>5.6581461119999998</v>
      </c>
      <c r="J28" s="6">
        <v>5.6581461119999998</v>
      </c>
      <c r="K28" s="6">
        <v>5.6581461119999998</v>
      </c>
      <c r="L28" s="6">
        <v>3.7690817999999999</v>
      </c>
      <c r="M28" s="6">
        <v>98.917683819999993</v>
      </c>
      <c r="N28" s="6">
        <v>3.6303849659999998</v>
      </c>
      <c r="O28" s="6">
        <v>2.0876403000000002E-2</v>
      </c>
      <c r="P28" s="6">
        <v>1.6897056000000001E-2</v>
      </c>
      <c r="Q28" s="6">
        <v>3.5247099999999998E-4</v>
      </c>
      <c r="R28" s="6">
        <v>0.112309773</v>
      </c>
      <c r="S28" s="6">
        <v>3.5465963949999999</v>
      </c>
      <c r="T28" s="6">
        <v>0.14580448600000001</v>
      </c>
      <c r="U28" s="6">
        <v>2.0924752000000001E-2</v>
      </c>
      <c r="V28" s="6">
        <v>2.1007070630000002</v>
      </c>
      <c r="W28" s="6">
        <v>1.4280981216999999</v>
      </c>
      <c r="X28" s="6">
        <v>5.4159401309899997E-2</v>
      </c>
      <c r="Y28" s="6">
        <v>6.1553624423599997E-2</v>
      </c>
      <c r="Z28" s="6">
        <v>4.73128626942E-2</v>
      </c>
      <c r="AA28" s="6">
        <v>5.19034608841E-2</v>
      </c>
      <c r="AB28" s="6">
        <v>0.21492934931230001</v>
      </c>
      <c r="AC28" s="6" t="s">
        <v>431</v>
      </c>
      <c r="AD28" s="6">
        <v>0.35906300000000002</v>
      </c>
      <c r="AE28" s="60"/>
      <c r="AF28" s="26">
        <v>130856.54884322514</v>
      </c>
      <c r="AG28" s="26" t="s">
        <v>433</v>
      </c>
      <c r="AH28" s="26" t="s">
        <v>433</v>
      </c>
      <c r="AI28" s="26">
        <v>443.4351554266072</v>
      </c>
      <c r="AJ28" s="26">
        <v>25.794119795556359</v>
      </c>
      <c r="AK28" s="26" t="s">
        <v>431</v>
      </c>
      <c r="AL28" s="49" t="s">
        <v>49</v>
      </c>
    </row>
    <row r="29" spans="1:38" s="2" customFormat="1" ht="26.25" customHeight="1" thickBot="1" x14ac:dyDescent="0.25">
      <c r="A29" s="70" t="s">
        <v>78</v>
      </c>
      <c r="B29" s="70" t="s">
        <v>83</v>
      </c>
      <c r="C29" s="71" t="s">
        <v>84</v>
      </c>
      <c r="D29" s="72"/>
      <c r="E29" s="6">
        <v>229.71844979799999</v>
      </c>
      <c r="F29" s="6">
        <v>10.598836820000001</v>
      </c>
      <c r="G29" s="6">
        <v>4.4658934700000001</v>
      </c>
      <c r="H29" s="6">
        <v>9.1178808E-2</v>
      </c>
      <c r="I29" s="6">
        <v>6.5442965969999998</v>
      </c>
      <c r="J29" s="6">
        <v>6.5442965969999998</v>
      </c>
      <c r="K29" s="6">
        <v>6.5442965969999998</v>
      </c>
      <c r="L29" s="6">
        <v>3.8255878590000001</v>
      </c>
      <c r="M29" s="6">
        <v>52.907903927</v>
      </c>
      <c r="N29" s="6">
        <v>3.8774301410000001</v>
      </c>
      <c r="O29" s="6">
        <v>2.452203E-2</v>
      </c>
      <c r="P29" s="6">
        <v>3.4138585999999999E-2</v>
      </c>
      <c r="Q29" s="6">
        <v>6.4426800000000003E-4</v>
      </c>
      <c r="R29" s="6">
        <v>0.15663624600000001</v>
      </c>
      <c r="S29" s="6">
        <v>4.1655401449999996</v>
      </c>
      <c r="T29" s="6">
        <v>0.17052998599999999</v>
      </c>
      <c r="U29" s="6">
        <v>2.4737847E-2</v>
      </c>
      <c r="V29" s="6">
        <v>2.5051484689999999</v>
      </c>
      <c r="W29" s="6">
        <v>1.9818087458</v>
      </c>
      <c r="X29" s="6">
        <v>2.8313793910199999E-2</v>
      </c>
      <c r="Y29" s="6">
        <v>0.1714557520078</v>
      </c>
      <c r="Z29" s="6">
        <v>0.19159000545400001</v>
      </c>
      <c r="AA29" s="6">
        <v>4.4043679415200002E-2</v>
      </c>
      <c r="AB29" s="6">
        <v>0.435403230787</v>
      </c>
      <c r="AC29" s="6" t="s">
        <v>431</v>
      </c>
      <c r="AD29" s="6">
        <v>0.38087599999999999</v>
      </c>
      <c r="AE29" s="60"/>
      <c r="AF29" s="26">
        <v>277515.12874667306</v>
      </c>
      <c r="AG29" s="26" t="s">
        <v>433</v>
      </c>
      <c r="AH29" s="26">
        <v>408.78705300000001</v>
      </c>
      <c r="AI29" s="26">
        <v>1026.6019987387876</v>
      </c>
      <c r="AJ29" s="26">
        <v>59.716273312499311</v>
      </c>
      <c r="AK29" s="26" t="s">
        <v>431</v>
      </c>
      <c r="AL29" s="49" t="s">
        <v>49</v>
      </c>
    </row>
    <row r="30" spans="1:38" s="2" customFormat="1" ht="26.25" customHeight="1" thickBot="1" x14ac:dyDescent="0.25">
      <c r="A30" s="70" t="s">
        <v>78</v>
      </c>
      <c r="B30" s="70" t="s">
        <v>85</v>
      </c>
      <c r="C30" s="71" t="s">
        <v>86</v>
      </c>
      <c r="D30" s="72"/>
      <c r="E30" s="6">
        <v>3.7857599419999999</v>
      </c>
      <c r="F30" s="6">
        <v>40.903983822999997</v>
      </c>
      <c r="G30" s="6">
        <v>0.13327086599999999</v>
      </c>
      <c r="H30" s="6">
        <v>2.5516107E-2</v>
      </c>
      <c r="I30" s="6">
        <v>0.67785305399999995</v>
      </c>
      <c r="J30" s="6">
        <v>0.67785305399999995</v>
      </c>
      <c r="K30" s="6">
        <v>0.67785305399999995</v>
      </c>
      <c r="L30" s="6">
        <v>0.123762259</v>
      </c>
      <c r="M30" s="6">
        <v>260.44298089</v>
      </c>
      <c r="N30" s="6">
        <v>3.8627605049999998</v>
      </c>
      <c r="O30" s="6">
        <v>1.5857128000000002E-2</v>
      </c>
      <c r="P30" s="6">
        <v>4.2490269999999998E-3</v>
      </c>
      <c r="Q30" s="6">
        <v>1.4652400000000001E-4</v>
      </c>
      <c r="R30" s="6">
        <v>6.9432454000000005E-2</v>
      </c>
      <c r="S30" s="6">
        <v>2.6909808910000002</v>
      </c>
      <c r="T30" s="6">
        <v>0.111335764</v>
      </c>
      <c r="U30" s="6">
        <v>1.5788007E-2</v>
      </c>
      <c r="V30" s="6">
        <v>1.5720169530000001</v>
      </c>
      <c r="W30" s="6">
        <v>0.45255022979999998</v>
      </c>
      <c r="X30" s="6">
        <v>6.5327064476999996E-3</v>
      </c>
      <c r="Y30" s="6">
        <v>1.1485351780600001E-2</v>
      </c>
      <c r="Z30" s="6">
        <v>4.2129853643999996E-3</v>
      </c>
      <c r="AA30" s="6">
        <v>1.3375104739000001E-2</v>
      </c>
      <c r="AB30" s="6">
        <v>3.5606148331299999E-2</v>
      </c>
      <c r="AC30" s="6" t="s">
        <v>431</v>
      </c>
      <c r="AD30" s="6">
        <v>0.39707300000000001</v>
      </c>
      <c r="AE30" s="60"/>
      <c r="AF30" s="26">
        <v>20808.790944515844</v>
      </c>
      <c r="AG30" s="26" t="s">
        <v>433</v>
      </c>
      <c r="AH30" s="26" t="s">
        <v>433</v>
      </c>
      <c r="AI30" s="26" t="s">
        <v>433</v>
      </c>
      <c r="AJ30" s="26" t="s">
        <v>433</v>
      </c>
      <c r="AK30" s="26" t="s">
        <v>431</v>
      </c>
      <c r="AL30" s="49" t="s">
        <v>49</v>
      </c>
    </row>
    <row r="31" spans="1:38" s="2" customFormat="1" ht="26.25" customHeight="1" thickBot="1" x14ac:dyDescent="0.25">
      <c r="A31" s="70" t="s">
        <v>78</v>
      </c>
      <c r="B31" s="70" t="s">
        <v>87</v>
      </c>
      <c r="C31" s="71" t="s">
        <v>88</v>
      </c>
      <c r="D31" s="72"/>
      <c r="E31" s="6" t="s">
        <v>431</v>
      </c>
      <c r="F31" s="6">
        <v>23.714129227000001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356927.21084700001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3.0748173479999998</v>
      </c>
      <c r="J32" s="6">
        <v>5.5464079130000004</v>
      </c>
      <c r="K32" s="6">
        <v>7.5158943110000003</v>
      </c>
      <c r="L32" s="6">
        <v>0.33540548199999998</v>
      </c>
      <c r="M32" s="6" t="s">
        <v>431</v>
      </c>
      <c r="N32" s="6">
        <v>6.8154399640000003</v>
      </c>
      <c r="O32" s="6">
        <v>3.3287228000000002E-2</v>
      </c>
      <c r="P32" s="6" t="s">
        <v>432</v>
      </c>
      <c r="Q32" s="6">
        <v>7.9471131E-2</v>
      </c>
      <c r="R32" s="6">
        <v>2.507121492</v>
      </c>
      <c r="S32" s="6">
        <v>54.741068495</v>
      </c>
      <c r="T32" s="6">
        <v>0.40809820600000002</v>
      </c>
      <c r="U32" s="6">
        <v>6.1496346E-2</v>
      </c>
      <c r="V32" s="6">
        <v>24.179875686999999</v>
      </c>
      <c r="W32" s="6" t="s">
        <v>431</v>
      </c>
      <c r="X32" s="6">
        <v>8.6290502407000008E-3</v>
      </c>
      <c r="Y32" s="6">
        <v>4.4694611289999999E-4</v>
      </c>
      <c r="Z32" s="6">
        <v>6.5977759589999998E-4</v>
      </c>
      <c r="AA32" s="6" t="s">
        <v>432</v>
      </c>
      <c r="AB32" s="6">
        <v>9.7357739500000002E-3</v>
      </c>
      <c r="AC32" s="6" t="s">
        <v>431</v>
      </c>
      <c r="AD32" s="6" t="s">
        <v>431</v>
      </c>
      <c r="AE32" s="60"/>
      <c r="AF32" s="26" t="s">
        <v>433</v>
      </c>
      <c r="AG32" s="26" t="s">
        <v>433</v>
      </c>
      <c r="AH32" s="26" t="s">
        <v>433</v>
      </c>
      <c r="AI32" s="26" t="s">
        <v>433</v>
      </c>
      <c r="AJ32" s="26" t="s">
        <v>433</v>
      </c>
      <c r="AK32" s="26">
        <v>337731511.63387102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1.8511276320000001</v>
      </c>
      <c r="J33" s="6">
        <v>3.4280141369999999</v>
      </c>
      <c r="K33" s="6">
        <v>6.8560282639999999</v>
      </c>
      <c r="L33" s="6">
        <v>7.2673894000000003E-2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337731511.63387102</v>
      </c>
      <c r="AL33" s="49" t="s">
        <v>413</v>
      </c>
    </row>
    <row r="34" spans="1:38" s="2" customFormat="1" ht="26.25" customHeight="1" thickBot="1" x14ac:dyDescent="0.25">
      <c r="A34" s="70" t="s">
        <v>70</v>
      </c>
      <c r="B34" s="70" t="s">
        <v>93</v>
      </c>
      <c r="C34" s="71" t="s">
        <v>94</v>
      </c>
      <c r="D34" s="72"/>
      <c r="E34" s="6">
        <v>5.2099960750000003</v>
      </c>
      <c r="F34" s="6">
        <v>0.46233743999999999</v>
      </c>
      <c r="G34" s="6">
        <v>0.104461731</v>
      </c>
      <c r="H34" s="6">
        <v>6.9599400000000002E-4</v>
      </c>
      <c r="I34" s="6">
        <v>0.13621554699999999</v>
      </c>
      <c r="J34" s="6">
        <v>0.143175467</v>
      </c>
      <c r="K34" s="6">
        <v>0.151129655</v>
      </c>
      <c r="L34" s="6">
        <v>8.8540102999999995E-2</v>
      </c>
      <c r="M34" s="6">
        <v>1.063873246</v>
      </c>
      <c r="N34" s="6" t="s">
        <v>432</v>
      </c>
      <c r="O34" s="6">
        <v>9.9427299999999995E-4</v>
      </c>
      <c r="P34" s="6" t="s">
        <v>432</v>
      </c>
      <c r="Q34" s="6" t="s">
        <v>432</v>
      </c>
      <c r="R34" s="6">
        <v>4.9713680000000003E-3</v>
      </c>
      <c r="S34" s="6">
        <v>0.16902658300000001</v>
      </c>
      <c r="T34" s="6">
        <v>6.9599140000000002E-3</v>
      </c>
      <c r="U34" s="6">
        <v>9.9427299999999995E-4</v>
      </c>
      <c r="V34" s="6">
        <v>9.9427410999999993E-2</v>
      </c>
      <c r="W34" s="6">
        <v>2.7787971428879999E-2</v>
      </c>
      <c r="X34" s="6">
        <v>2.9828221800000001E-3</v>
      </c>
      <c r="Y34" s="6">
        <v>4.9713702999999998E-3</v>
      </c>
      <c r="Z34" s="6">
        <v>3.4203027664E-3</v>
      </c>
      <c r="AA34" s="6">
        <v>7.8547650739999996E-4</v>
      </c>
      <c r="AB34" s="6">
        <v>1.21599717538E-2</v>
      </c>
      <c r="AC34" s="6" t="s">
        <v>431</v>
      </c>
      <c r="AD34" s="6" t="s">
        <v>431</v>
      </c>
      <c r="AE34" s="60"/>
      <c r="AF34" s="26">
        <v>4285.3211985999997</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71.839842438999995</v>
      </c>
      <c r="F36" s="6">
        <v>2.6606396299999999</v>
      </c>
      <c r="G36" s="6">
        <v>24.068820067000001</v>
      </c>
      <c r="H36" s="6" t="s">
        <v>432</v>
      </c>
      <c r="I36" s="6">
        <v>1.7741459239999999</v>
      </c>
      <c r="J36" s="6">
        <v>2.0863523580000001</v>
      </c>
      <c r="K36" s="6">
        <v>2.0863523580000001</v>
      </c>
      <c r="L36" s="6">
        <v>6.2877648999999994E-2</v>
      </c>
      <c r="M36" s="6">
        <v>5.5567444100000003</v>
      </c>
      <c r="N36" s="6">
        <v>0.186571657</v>
      </c>
      <c r="O36" s="6">
        <v>1.5687046E-2</v>
      </c>
      <c r="P36" s="6">
        <v>3.8381149000000003E-2</v>
      </c>
      <c r="Q36" s="6">
        <v>0.19294821000000001</v>
      </c>
      <c r="R36" s="6">
        <v>0.212975252</v>
      </c>
      <c r="S36" s="6">
        <v>1.269790416</v>
      </c>
      <c r="T36" s="6">
        <v>8.0787050170000008</v>
      </c>
      <c r="U36" s="6">
        <v>0.159040498</v>
      </c>
      <c r="V36" s="6">
        <v>1.62204602</v>
      </c>
      <c r="W36" s="6">
        <v>0.24950165208000002</v>
      </c>
      <c r="X36" s="6">
        <v>3.3544100320000007E-3</v>
      </c>
      <c r="Y36" s="6">
        <v>1.7857050160000002E-2</v>
      </c>
      <c r="Z36" s="6">
        <v>1.5687050160000004E-2</v>
      </c>
      <c r="AA36" s="6">
        <v>3.0877050160000004E-3</v>
      </c>
      <c r="AB36" s="6">
        <v>3.9986215368000004E-2</v>
      </c>
      <c r="AC36" s="6">
        <v>0.121153</v>
      </c>
      <c r="AD36" s="6">
        <v>0.16680900000000001</v>
      </c>
      <c r="AE36" s="60"/>
      <c r="AF36" s="26">
        <v>57685.60618960001</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0.28474699199999998</v>
      </c>
      <c r="F37" s="6">
        <v>1.1463165000000001E-2</v>
      </c>
      <c r="G37" s="6">
        <v>9.9958010000000003E-3</v>
      </c>
      <c r="H37" s="6" t="s">
        <v>431</v>
      </c>
      <c r="I37" s="6">
        <v>1.300397E-3</v>
      </c>
      <c r="J37" s="6">
        <v>1.300397E-3</v>
      </c>
      <c r="K37" s="6">
        <v>1.300397E-3</v>
      </c>
      <c r="L37" s="6">
        <v>4.3266000000000002E-4</v>
      </c>
      <c r="M37" s="6">
        <v>3.2269498000000001E-2</v>
      </c>
      <c r="N37" s="6">
        <v>2.1679E-5</v>
      </c>
      <c r="O37" s="6">
        <v>2.024E-6</v>
      </c>
      <c r="P37" s="6">
        <v>3.9685799999999999E-4</v>
      </c>
      <c r="Q37" s="6">
        <v>4.6859799999999997E-4</v>
      </c>
      <c r="R37" s="6">
        <v>2.4130000000000001E-5</v>
      </c>
      <c r="S37" s="6">
        <v>3.2095999999999999E-5</v>
      </c>
      <c r="T37" s="6">
        <v>3.0249999999999998E-6</v>
      </c>
      <c r="U37" s="6">
        <v>6.5690000000000003E-5</v>
      </c>
      <c r="V37" s="6">
        <v>6.1537789999999998E-3</v>
      </c>
      <c r="W37" s="6">
        <v>2.0309295000000001E-3</v>
      </c>
      <c r="X37" s="6">
        <v>2.3585082400000002E-6</v>
      </c>
      <c r="Y37" s="6">
        <v>4.8256623600000001E-6</v>
      </c>
      <c r="Z37" s="6">
        <v>3.41586236E-6</v>
      </c>
      <c r="AA37" s="6">
        <v>3.3946623600000001E-6</v>
      </c>
      <c r="AB37" s="6">
        <v>1.3994695320000001E-5</v>
      </c>
      <c r="AC37" s="6">
        <v>2.4000000000000001E-5</v>
      </c>
      <c r="AD37" s="6" t="s">
        <v>431</v>
      </c>
      <c r="AE37" s="60"/>
      <c r="AF37" s="26">
        <v>106</v>
      </c>
      <c r="AG37" s="26" t="s">
        <v>431</v>
      </c>
      <c r="AH37" s="26">
        <v>3851.9789999999998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9.2428503729999996</v>
      </c>
      <c r="F39" s="6">
        <v>0.845397705</v>
      </c>
      <c r="G39" s="6">
        <v>9.8900411980000005</v>
      </c>
      <c r="H39" s="6" t="s">
        <v>432</v>
      </c>
      <c r="I39" s="6">
        <v>2.2909635920000002</v>
      </c>
      <c r="J39" s="6">
        <v>2.9749124309999999</v>
      </c>
      <c r="K39" s="6">
        <v>3.6637337670000001</v>
      </c>
      <c r="L39" s="6">
        <v>0.17404159</v>
      </c>
      <c r="M39" s="6">
        <v>4.9078732340000002</v>
      </c>
      <c r="N39" s="6">
        <v>0.764884805</v>
      </c>
      <c r="O39" s="6">
        <v>4.6050242999999998E-2</v>
      </c>
      <c r="P39" s="6">
        <v>1.5177903E-2</v>
      </c>
      <c r="Q39" s="6">
        <v>7.4523142000000001E-2</v>
      </c>
      <c r="R39" s="6">
        <v>1.407576495</v>
      </c>
      <c r="S39" s="6">
        <v>0.218875187</v>
      </c>
      <c r="T39" s="6">
        <v>13.581634712</v>
      </c>
      <c r="U39" s="6">
        <v>9.1776749999999997E-3</v>
      </c>
      <c r="V39" s="6">
        <v>1.4137824109999999</v>
      </c>
      <c r="W39" s="6">
        <v>0.90932410863640589</v>
      </c>
      <c r="X39" s="6">
        <v>9.1711377988372533E-2</v>
      </c>
      <c r="Y39" s="6">
        <v>0.1726585511993268</v>
      </c>
      <c r="Z39" s="6">
        <v>8.0635803322283872E-2</v>
      </c>
      <c r="AA39" s="6">
        <v>7.7685248025768025E-2</v>
      </c>
      <c r="AB39" s="6">
        <v>0.42269098053575122</v>
      </c>
      <c r="AC39" s="6">
        <v>2.5117E-2</v>
      </c>
      <c r="AD39" s="6">
        <v>5.6797E-2</v>
      </c>
      <c r="AE39" s="60"/>
      <c r="AF39" s="26">
        <v>78838.471567137429</v>
      </c>
      <c r="AG39" s="26">
        <v>817.92358831710715</v>
      </c>
      <c r="AH39" s="26">
        <v>30897.836216237571</v>
      </c>
      <c r="AI39" s="26">
        <v>2368.6470445231298</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20.586499862</v>
      </c>
      <c r="F41" s="6">
        <v>42.030775079000001</v>
      </c>
      <c r="G41" s="6">
        <v>16.841865597000002</v>
      </c>
      <c r="H41" s="6">
        <v>0.62990053999999995</v>
      </c>
      <c r="I41" s="6">
        <v>50.949703456000002</v>
      </c>
      <c r="J41" s="6">
        <v>52.433229228999998</v>
      </c>
      <c r="K41" s="6">
        <v>55.289615343999998</v>
      </c>
      <c r="L41" s="6">
        <v>5.8542212119999997</v>
      </c>
      <c r="M41" s="6">
        <v>365.567566043</v>
      </c>
      <c r="N41" s="6">
        <v>4.1957193610000001</v>
      </c>
      <c r="O41" s="6">
        <v>1.113855072</v>
      </c>
      <c r="P41" s="6">
        <v>0.13224606</v>
      </c>
      <c r="Q41" s="6">
        <v>7.8137029999999996E-2</v>
      </c>
      <c r="R41" s="6">
        <v>2.0828114420000001</v>
      </c>
      <c r="S41" s="6">
        <v>0.80365887899999999</v>
      </c>
      <c r="T41" s="6">
        <v>0.36157443500000003</v>
      </c>
      <c r="U41" s="6">
        <v>6.3116241000000003E-2</v>
      </c>
      <c r="V41" s="6">
        <v>45.667441093999997</v>
      </c>
      <c r="W41" s="6">
        <v>56.261593678409163</v>
      </c>
      <c r="X41" s="6">
        <v>11.890260947889757</v>
      </c>
      <c r="Y41" s="6">
        <v>10.97828902856515</v>
      </c>
      <c r="Z41" s="6">
        <v>4.2034922779032522</v>
      </c>
      <c r="AA41" s="6">
        <v>6.3087960761370896</v>
      </c>
      <c r="AB41" s="6">
        <v>33.380838330495251</v>
      </c>
      <c r="AC41" s="6">
        <v>0.42315799999999998</v>
      </c>
      <c r="AD41" s="6">
        <v>1.6548149999999999</v>
      </c>
      <c r="AE41" s="60"/>
      <c r="AF41" s="26">
        <v>159903.40719999999</v>
      </c>
      <c r="AG41" s="26">
        <v>10648.73973110802</v>
      </c>
      <c r="AH41" s="26">
        <v>93725.549352899267</v>
      </c>
      <c r="AI41" s="26">
        <v>83430.536896799909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16.5066652</v>
      </c>
      <c r="F43" s="6">
        <v>0.93254553600000001</v>
      </c>
      <c r="G43" s="6">
        <v>1.0644961239999999</v>
      </c>
      <c r="H43" s="6" t="s">
        <v>432</v>
      </c>
      <c r="I43" s="6">
        <v>0.59954588200000003</v>
      </c>
      <c r="J43" s="6">
        <v>0.61604468300000004</v>
      </c>
      <c r="K43" s="6">
        <v>0.63216998199999996</v>
      </c>
      <c r="L43" s="6">
        <v>0.41403360900000002</v>
      </c>
      <c r="M43" s="6">
        <v>2.6058674599999998</v>
      </c>
      <c r="N43" s="6">
        <v>3.0440517E-2</v>
      </c>
      <c r="O43" s="6">
        <v>5.4668879999999996E-3</v>
      </c>
      <c r="P43" s="6">
        <v>2.7225650000000001E-3</v>
      </c>
      <c r="Q43" s="6">
        <v>3.3023670000000001E-3</v>
      </c>
      <c r="R43" s="6">
        <v>4.5139863000000002E-2</v>
      </c>
      <c r="S43" s="6">
        <v>1.2949459999999999E-2</v>
      </c>
      <c r="T43" s="6">
        <v>0.34420633499999997</v>
      </c>
      <c r="U43" s="6">
        <v>6.6215229999999998E-3</v>
      </c>
      <c r="V43" s="6">
        <v>1.1898796279999999</v>
      </c>
      <c r="W43" s="6">
        <v>7.0785713614955281E-2</v>
      </c>
      <c r="X43" s="6">
        <v>5.1695987150186008E-3</v>
      </c>
      <c r="Y43" s="6">
        <v>9.0584235396205352E-3</v>
      </c>
      <c r="Z43" s="6">
        <v>3.3211125344903272E-3</v>
      </c>
      <c r="AA43" s="6">
        <v>2.9486263539620534E-3</v>
      </c>
      <c r="AB43" s="6">
        <v>2.0497761143091518E-2</v>
      </c>
      <c r="AC43" s="6">
        <v>6.5690000000000002E-3</v>
      </c>
      <c r="AD43" s="6">
        <v>0.24590300000000001</v>
      </c>
      <c r="AE43" s="60"/>
      <c r="AF43" s="26">
        <v>21832.862641368971</v>
      </c>
      <c r="AG43" s="26" t="s">
        <v>433</v>
      </c>
      <c r="AH43" s="26">
        <v>1623.5174733694637</v>
      </c>
      <c r="AI43" s="26">
        <v>372</v>
      </c>
      <c r="AJ43" s="26" t="s">
        <v>433</v>
      </c>
      <c r="AK43" s="26" t="s">
        <v>431</v>
      </c>
      <c r="AL43" s="49" t="s">
        <v>49</v>
      </c>
    </row>
    <row r="44" spans="1:38" s="2" customFormat="1" ht="26.25" customHeight="1" thickBot="1" x14ac:dyDescent="0.25">
      <c r="A44" s="70" t="s">
        <v>70</v>
      </c>
      <c r="B44" s="70" t="s">
        <v>111</v>
      </c>
      <c r="C44" s="71" t="s">
        <v>112</v>
      </c>
      <c r="D44" s="72"/>
      <c r="E44" s="6">
        <v>85.352469369999994</v>
      </c>
      <c r="F44" s="6">
        <v>11.235537869</v>
      </c>
      <c r="G44" s="6">
        <v>7.938822</v>
      </c>
      <c r="H44" s="6">
        <v>1.5200801E-2</v>
      </c>
      <c r="I44" s="6">
        <v>5.6040640479999997</v>
      </c>
      <c r="J44" s="6">
        <v>5.6040640479999997</v>
      </c>
      <c r="K44" s="6">
        <v>5.6040640479999997</v>
      </c>
      <c r="L44" s="6">
        <v>3.08275261</v>
      </c>
      <c r="M44" s="6">
        <v>32.826439913000002</v>
      </c>
      <c r="N44" s="6" t="s">
        <v>432</v>
      </c>
      <c r="O44" s="6">
        <v>1.9870882999999999E-2</v>
      </c>
      <c r="P44" s="6" t="s">
        <v>432</v>
      </c>
      <c r="Q44" s="6" t="s">
        <v>432</v>
      </c>
      <c r="R44" s="6">
        <v>9.9354495000000001E-2</v>
      </c>
      <c r="S44" s="6">
        <v>3.3780530020000001</v>
      </c>
      <c r="T44" s="6">
        <v>0.13909629800000001</v>
      </c>
      <c r="U44" s="6">
        <v>1.9870882999999999E-2</v>
      </c>
      <c r="V44" s="6">
        <v>1.987090003</v>
      </c>
      <c r="W44" s="6" t="s">
        <v>432</v>
      </c>
      <c r="X44" s="6">
        <v>5.9660390000000001E-2</v>
      </c>
      <c r="Y44" s="6">
        <v>9.9306809999999995E-2</v>
      </c>
      <c r="Z44" s="6">
        <v>6.8355895999999999E-2</v>
      </c>
      <c r="AA44" s="6">
        <v>1.5698011000000001E-2</v>
      </c>
      <c r="AB44" s="6">
        <v>0.24302110699999999</v>
      </c>
      <c r="AC44" s="6" t="s">
        <v>431</v>
      </c>
      <c r="AD44" s="6" t="s">
        <v>431</v>
      </c>
      <c r="AE44" s="60"/>
      <c r="AF44" s="26">
        <v>85638.857690000004</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37.544005759000001</v>
      </c>
      <c r="F45" s="6">
        <v>1.322371811</v>
      </c>
      <c r="G45" s="6">
        <v>2.70510648</v>
      </c>
      <c r="H45" s="6" t="s">
        <v>432</v>
      </c>
      <c r="I45" s="6">
        <v>0.60823256400000003</v>
      </c>
      <c r="J45" s="6">
        <v>0.71452021300000002</v>
      </c>
      <c r="K45" s="6">
        <v>0.71452021300000002</v>
      </c>
      <c r="L45" s="6">
        <v>3.2194312000000003E-2</v>
      </c>
      <c r="M45" s="6">
        <v>3.0003351880000002</v>
      </c>
      <c r="N45" s="6">
        <v>8.7915960000000001E-2</v>
      </c>
      <c r="O45" s="6">
        <v>6.7627679999999997E-3</v>
      </c>
      <c r="P45" s="6">
        <v>2.0288298E-2</v>
      </c>
      <c r="Q45" s="6">
        <v>2.7051064E-2</v>
      </c>
      <c r="R45" s="6">
        <v>3.3813831000000003E-2</v>
      </c>
      <c r="S45" s="6">
        <v>0.59512342399999996</v>
      </c>
      <c r="T45" s="6">
        <v>0.676276616</v>
      </c>
      <c r="U45" s="6">
        <v>6.7627664000000004E-2</v>
      </c>
      <c r="V45" s="6">
        <v>0.81153193999999995</v>
      </c>
      <c r="W45" s="6">
        <v>8.7915960626000003E-2</v>
      </c>
      <c r="X45" s="6">
        <v>1.3525532404000001E-3</v>
      </c>
      <c r="Y45" s="6">
        <v>6.762766202E-3</v>
      </c>
      <c r="Z45" s="6">
        <v>6.762766202E-3</v>
      </c>
      <c r="AA45" s="6">
        <v>6.7627662020000004E-4</v>
      </c>
      <c r="AB45" s="6">
        <v>1.55543622646E-2</v>
      </c>
      <c r="AC45" s="6">
        <v>5.4103999999999999E-2</v>
      </c>
      <c r="AD45" s="6">
        <v>2.5699E-2</v>
      </c>
      <c r="AE45" s="60"/>
      <c r="AF45" s="26">
        <v>29147.522330619999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3.897849388</v>
      </c>
      <c r="F47" s="6">
        <v>0.13462432199999999</v>
      </c>
      <c r="G47" s="6">
        <v>0.219571716</v>
      </c>
      <c r="H47" s="6">
        <v>8.3445500000000001E-4</v>
      </c>
      <c r="I47" s="6">
        <v>5.8653266000000003E-2</v>
      </c>
      <c r="J47" s="6">
        <v>6.6164041000000007E-2</v>
      </c>
      <c r="K47" s="6">
        <v>6.875117E-2</v>
      </c>
      <c r="L47" s="6">
        <v>1.6674164000000002E-2</v>
      </c>
      <c r="M47" s="6">
        <v>1.2087815749999999</v>
      </c>
      <c r="N47" s="6">
        <v>0.34365377000000003</v>
      </c>
      <c r="O47" s="6">
        <v>4.54287E-4</v>
      </c>
      <c r="P47" s="6">
        <v>1.298652E-3</v>
      </c>
      <c r="Q47" s="6">
        <v>1.4123600000000001E-3</v>
      </c>
      <c r="R47" s="6">
        <v>4.433078E-3</v>
      </c>
      <c r="S47" s="6">
        <v>7.1764354000000002E-2</v>
      </c>
      <c r="T47" s="6">
        <v>3.4978000000000002E-2</v>
      </c>
      <c r="U47" s="6">
        <v>3.543488E-3</v>
      </c>
      <c r="V47" s="6">
        <v>6.3184404999999999E-2</v>
      </c>
      <c r="W47" s="6">
        <v>1.2045142753100001E-2</v>
      </c>
      <c r="X47" s="6">
        <v>3.1681261629845121E-4</v>
      </c>
      <c r="Y47" s="6">
        <v>8.8195541253769272E-4</v>
      </c>
      <c r="Z47" s="6">
        <v>6.5763018620371985E-4</v>
      </c>
      <c r="AA47" s="6">
        <v>2.8555098755883622E-4</v>
      </c>
      <c r="AB47" s="6">
        <v>2.1419492022987001E-3</v>
      </c>
      <c r="AC47" s="6">
        <v>2.7299999999999998E-3</v>
      </c>
      <c r="AD47" s="6">
        <v>2.872E-3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8.4704412000000007E-2</v>
      </c>
      <c r="J48" s="6">
        <v>0.55057867800000004</v>
      </c>
      <c r="K48" s="6">
        <v>1.1576269640000001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14.117402</v>
      </c>
      <c r="AL48" s="49" t="s">
        <v>122</v>
      </c>
    </row>
    <row r="49" spans="1:38" s="2" customFormat="1" ht="26.25" customHeight="1" thickBot="1" x14ac:dyDescent="0.25">
      <c r="A49" s="70" t="s">
        <v>119</v>
      </c>
      <c r="B49" s="70" t="s">
        <v>123</v>
      </c>
      <c r="C49" s="71" t="s">
        <v>124</v>
      </c>
      <c r="D49" s="72"/>
      <c r="E49" s="6">
        <v>2.3831999999999998E-3</v>
      </c>
      <c r="F49" s="6">
        <v>2.0389600000000001E-2</v>
      </c>
      <c r="G49" s="6">
        <v>2.1183999999999999E-3</v>
      </c>
      <c r="H49" s="6">
        <v>9.7976000000000001E-3</v>
      </c>
      <c r="I49" s="6">
        <v>0.16655919999999999</v>
      </c>
      <c r="J49" s="6">
        <v>0.39587600000000001</v>
      </c>
      <c r="K49" s="6">
        <v>0.91938560000000003</v>
      </c>
      <c r="L49" s="6" t="s">
        <v>432</v>
      </c>
      <c r="M49" s="6">
        <v>1.2183447999999999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15.334719085500009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0.33756400002254799</v>
      </c>
      <c r="AL51" s="49" t="s">
        <v>130</v>
      </c>
    </row>
    <row r="52" spans="1:38" s="2" customFormat="1" ht="26.25" customHeight="1" thickBot="1" x14ac:dyDescent="0.25">
      <c r="A52" s="70" t="s">
        <v>119</v>
      </c>
      <c r="B52" s="74" t="s">
        <v>131</v>
      </c>
      <c r="C52" s="76" t="s">
        <v>392</v>
      </c>
      <c r="D52" s="73"/>
      <c r="E52" s="6">
        <v>1.9502833378</v>
      </c>
      <c r="F52" s="6">
        <v>2.571747025374</v>
      </c>
      <c r="G52" s="6">
        <v>29.57375243198447</v>
      </c>
      <c r="H52" s="6">
        <v>8.0679197200000004E-3</v>
      </c>
      <c r="I52" s="6">
        <v>0.1774118324</v>
      </c>
      <c r="J52" s="6">
        <v>0.40670861891999999</v>
      </c>
      <c r="K52" s="6">
        <v>0.51756162427999997</v>
      </c>
      <c r="L52" s="6">
        <v>2.7501912E-4</v>
      </c>
      <c r="M52" s="6">
        <v>0.54368871610919012</v>
      </c>
      <c r="N52" s="6">
        <v>1.5948213399999999E-3</v>
      </c>
      <c r="O52" s="6">
        <v>3.2834557000000001E-4</v>
      </c>
      <c r="P52" s="6">
        <v>3.7525208000000002E-4</v>
      </c>
      <c r="Q52" s="6">
        <v>9.3813020000000006E-5</v>
      </c>
      <c r="R52" s="6">
        <v>1.64172785E-3</v>
      </c>
      <c r="S52" s="6">
        <v>7.0359765000000004E-4</v>
      </c>
      <c r="T52" s="6">
        <v>3.09582966E-3</v>
      </c>
      <c r="U52" s="6">
        <v>9.3813020000000006E-5</v>
      </c>
      <c r="V52" s="6">
        <v>6.0978463000000002E-4</v>
      </c>
      <c r="W52" s="6">
        <v>1.657230068520212E-4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57.319955</v>
      </c>
      <c r="AL52" s="49" t="s">
        <v>132</v>
      </c>
    </row>
    <row r="53" spans="1:38" s="2" customFormat="1" ht="26.25" customHeight="1" thickBot="1" x14ac:dyDescent="0.25">
      <c r="A53" s="70" t="s">
        <v>119</v>
      </c>
      <c r="B53" s="74" t="s">
        <v>133</v>
      </c>
      <c r="C53" s="76" t="s">
        <v>134</v>
      </c>
      <c r="D53" s="73"/>
      <c r="E53" s="6" t="s">
        <v>431</v>
      </c>
      <c r="F53" s="6">
        <v>27.229874845303833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1783518975.1032755</v>
      </c>
      <c r="AL53" s="49" t="s">
        <v>135</v>
      </c>
    </row>
    <row r="54" spans="1:38" s="2" customFormat="1" ht="37.5" customHeight="1" thickBot="1" x14ac:dyDescent="0.25">
      <c r="A54" s="70" t="s">
        <v>119</v>
      </c>
      <c r="B54" s="74" t="s">
        <v>136</v>
      </c>
      <c r="C54" s="76" t="s">
        <v>137</v>
      </c>
      <c r="D54" s="73"/>
      <c r="E54" s="6" t="s">
        <v>431</v>
      </c>
      <c r="F54" s="6">
        <v>2.0122735094831361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688.15744849759312</v>
      </c>
      <c r="AL54" s="49" t="s">
        <v>419</v>
      </c>
    </row>
    <row r="55" spans="1:38" s="2" customFormat="1" ht="26.25" customHeight="1" thickBot="1" x14ac:dyDescent="0.25">
      <c r="A55" s="70" t="s">
        <v>119</v>
      </c>
      <c r="B55" s="74" t="s">
        <v>138</v>
      </c>
      <c r="C55" s="76" t="s">
        <v>139</v>
      </c>
      <c r="D55" s="73"/>
      <c r="E55" s="6">
        <v>3.1331811279999999</v>
      </c>
      <c r="F55" s="6">
        <v>0.97858495039166982</v>
      </c>
      <c r="G55" s="6">
        <v>16.437070644799999</v>
      </c>
      <c r="H55" s="6" t="s">
        <v>432</v>
      </c>
      <c r="I55" s="6">
        <v>1.6724684E-2</v>
      </c>
      <c r="J55" s="6">
        <v>1.6724684E-2</v>
      </c>
      <c r="K55" s="6">
        <v>1.6724684E-2</v>
      </c>
      <c r="L55" s="6">
        <v>4.181171E-4</v>
      </c>
      <c r="M55" s="6">
        <v>0.72137900799999999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480.02190000000002</v>
      </c>
      <c r="AG55" s="26" t="s">
        <v>431</v>
      </c>
      <c r="AH55" s="26">
        <v>32.667179306880001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28382.55</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6.8288603808579998E-2</v>
      </c>
      <c r="J58" s="6">
        <v>0.45525736605720002</v>
      </c>
      <c r="K58" s="6">
        <v>0.91051473211440004</v>
      </c>
      <c r="L58" s="6">
        <v>3.1412737451946799E-4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2079.3727752</v>
      </c>
      <c r="AL58" s="49" t="s">
        <v>148</v>
      </c>
    </row>
    <row r="59" spans="1:38" s="2" customFormat="1" ht="26.25" customHeight="1" thickBot="1" x14ac:dyDescent="0.25">
      <c r="A59" s="70" t="s">
        <v>53</v>
      </c>
      <c r="B59" s="78" t="s">
        <v>149</v>
      </c>
      <c r="C59" s="71" t="s">
        <v>402</v>
      </c>
      <c r="D59" s="72"/>
      <c r="E59" s="6" t="s">
        <v>432</v>
      </c>
      <c r="F59" s="6">
        <v>4.6323154999999998E-2</v>
      </c>
      <c r="G59" s="6" t="s">
        <v>432</v>
      </c>
      <c r="H59" s="6">
        <v>8.7574570000000004E-2</v>
      </c>
      <c r="I59" s="6">
        <v>0.70721266699999996</v>
      </c>
      <c r="J59" s="6">
        <v>0.80774343599999998</v>
      </c>
      <c r="K59" s="6">
        <v>0.91004018499999995</v>
      </c>
      <c r="L59" s="6">
        <v>1.2062399999999999E-3</v>
      </c>
      <c r="M59" s="6" t="s">
        <v>432</v>
      </c>
      <c r="N59" s="6">
        <v>7.6732682929999996</v>
      </c>
      <c r="O59" s="6">
        <v>0.37318789499999999</v>
      </c>
      <c r="P59" s="6">
        <v>3.24837E-3</v>
      </c>
      <c r="Q59" s="6">
        <v>0.81376288200000002</v>
      </c>
      <c r="R59" s="6">
        <v>1.017623765</v>
      </c>
      <c r="S59" s="6">
        <v>1.8372322999999999E-2</v>
      </c>
      <c r="T59" s="6">
        <v>1.4087384279999999</v>
      </c>
      <c r="U59" s="6">
        <v>3.905926622</v>
      </c>
      <c r="V59" s="6">
        <v>0.46401431999999998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4765.4489999999996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2.455600505</v>
      </c>
      <c r="J60" s="6">
        <v>20.042626501000001</v>
      </c>
      <c r="K60" s="6">
        <v>65.485262399999996</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401292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2.1765200280000001</v>
      </c>
      <c r="J61" s="6">
        <v>21.750590361</v>
      </c>
      <c r="K61" s="6">
        <v>72.578829763000002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98137970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1.4233779E-2</v>
      </c>
      <c r="J62" s="6">
        <v>0.14233779599999999</v>
      </c>
      <c r="K62" s="6">
        <v>0.28467559100000001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23722.966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0.57353085000000004</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2.5185330398699999</v>
      </c>
      <c r="F65" s="6" t="s">
        <v>431</v>
      </c>
      <c r="G65" s="6" t="s">
        <v>431</v>
      </c>
      <c r="H65" s="6">
        <v>1.241673834E-2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1.85151E-3</v>
      </c>
      <c r="J67" s="6">
        <v>2.46868E-3</v>
      </c>
      <c r="K67" s="6">
        <v>3.0858499999999998E-3</v>
      </c>
      <c r="L67" s="6">
        <v>3.3327999999999997E-5</v>
      </c>
      <c r="M67" s="6">
        <v>7.1555486000000004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7.8037560000000002E-3</v>
      </c>
      <c r="F68" s="6" t="s">
        <v>432</v>
      </c>
      <c r="G68" s="6">
        <v>0.28686029000000002</v>
      </c>
      <c r="H68" s="6" t="s">
        <v>432</v>
      </c>
      <c r="I68" s="6">
        <v>1.300626E-2</v>
      </c>
      <c r="J68" s="6">
        <v>1.7341680000000002E-2</v>
      </c>
      <c r="K68" s="6">
        <v>2.1677100000000001E-2</v>
      </c>
      <c r="L68" s="6">
        <v>2.3411300000000001E-4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0.66953399999999996</v>
      </c>
      <c r="I69" s="6">
        <v>2.7179999999999999E-3</v>
      </c>
      <c r="J69" s="6">
        <v>3.6240000000000001E-3</v>
      </c>
      <c r="K69" s="6">
        <v>4.5300000000000002E-3</v>
      </c>
      <c r="L69" s="6">
        <v>4.8924000000000001E-5</v>
      </c>
      <c r="M69" s="6">
        <v>15.263382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1.3766916899999999</v>
      </c>
      <c r="F70" s="6">
        <v>8.3916868709999992</v>
      </c>
      <c r="G70" s="6">
        <v>6.9307832756164034</v>
      </c>
      <c r="H70" s="6">
        <v>1.2265756152997602</v>
      </c>
      <c r="I70" s="6">
        <v>1.8741168749955945</v>
      </c>
      <c r="J70" s="6">
        <v>2.5298881913274593</v>
      </c>
      <c r="K70" s="6">
        <v>3.2126262716761191</v>
      </c>
      <c r="L70" s="6">
        <v>3.6441724187120703E-2</v>
      </c>
      <c r="M70" s="6">
        <v>0.35702080000000003</v>
      </c>
      <c r="N70" s="6" t="s">
        <v>432</v>
      </c>
      <c r="O70" s="6" t="s">
        <v>432</v>
      </c>
      <c r="P70" s="6">
        <v>0.68364657799999995</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1.627793741464</v>
      </c>
      <c r="F72" s="6">
        <v>1.439910693696</v>
      </c>
      <c r="G72" s="6">
        <v>1.3365815893289532</v>
      </c>
      <c r="H72" s="6" t="s">
        <v>432</v>
      </c>
      <c r="I72" s="6">
        <v>0.83244755886586741</v>
      </c>
      <c r="J72" s="6">
        <v>1.0080427002870003</v>
      </c>
      <c r="K72" s="6">
        <v>1.7963150856952661</v>
      </c>
      <c r="L72" s="6">
        <v>3.2277669223200002E-2</v>
      </c>
      <c r="M72" s="6">
        <v>92.336167028999995</v>
      </c>
      <c r="N72" s="6">
        <v>37.801804990574198</v>
      </c>
      <c r="O72" s="6">
        <v>1.7244216660970568</v>
      </c>
      <c r="P72" s="6">
        <v>1.039531043156082</v>
      </c>
      <c r="Q72" s="6">
        <v>0.11391532849896131</v>
      </c>
      <c r="R72" s="6">
        <v>2.3641095749895227</v>
      </c>
      <c r="S72" s="6">
        <v>1.7791108966549694</v>
      </c>
      <c r="T72" s="6">
        <v>5.4829344671335454</v>
      </c>
      <c r="U72" s="6">
        <v>0.121929728</v>
      </c>
      <c r="V72" s="6">
        <v>30.415301842730177</v>
      </c>
      <c r="W72" s="6">
        <v>62.456719220150433</v>
      </c>
      <c r="X72" s="6" t="s">
        <v>434</v>
      </c>
      <c r="Y72" s="6" t="s">
        <v>434</v>
      </c>
      <c r="Z72" s="6" t="s">
        <v>434</v>
      </c>
      <c r="AA72" s="6" t="s">
        <v>434</v>
      </c>
      <c r="AB72" s="6">
        <v>16.838627727125715</v>
      </c>
      <c r="AC72" s="6">
        <v>0.20281196000000001</v>
      </c>
      <c r="AD72" s="6">
        <v>31.197060879999999</v>
      </c>
      <c r="AE72" s="60"/>
      <c r="AF72" s="26" t="s">
        <v>431</v>
      </c>
      <c r="AG72" s="26" t="s">
        <v>431</v>
      </c>
      <c r="AH72" s="26" t="s">
        <v>431</v>
      </c>
      <c r="AI72" s="26" t="s">
        <v>431</v>
      </c>
      <c r="AJ72" s="26" t="s">
        <v>431</v>
      </c>
      <c r="AK72" s="26">
        <v>16590.308000000001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0.173067</v>
      </c>
      <c r="J73" s="6">
        <v>0.24517824999999999</v>
      </c>
      <c r="K73" s="6">
        <v>0.28844500000000001</v>
      </c>
      <c r="L73" s="6">
        <v>1.7306700000000001E-2</v>
      </c>
      <c r="M73" s="6" t="s">
        <v>432</v>
      </c>
      <c r="N73" s="6">
        <v>0.13663172400000001</v>
      </c>
      <c r="O73" s="6">
        <v>4.1500290000000004E-3</v>
      </c>
      <c r="P73" s="6" t="s">
        <v>432</v>
      </c>
      <c r="Q73" s="6">
        <v>9.6834009999999995E-3</v>
      </c>
      <c r="R73" s="6">
        <v>2.6602750000000001E-3</v>
      </c>
      <c r="S73" s="6">
        <v>5.2141389999999996E-3</v>
      </c>
      <c r="T73" s="6">
        <v>1.2769319999999999E-3</v>
      </c>
      <c r="U73" s="6" t="s">
        <v>432</v>
      </c>
      <c r="V73" s="6">
        <v>0.66081230999999996</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0.37638100000000002</v>
      </c>
      <c r="F74" s="6" t="s">
        <v>432</v>
      </c>
      <c r="G74" s="6">
        <v>4.0144185999999999</v>
      </c>
      <c r="H74" s="6" t="s">
        <v>432</v>
      </c>
      <c r="I74" s="6">
        <v>0.61274600000000001</v>
      </c>
      <c r="J74" s="6">
        <v>1.4121079990000001</v>
      </c>
      <c r="K74" s="6">
        <v>1.938440001</v>
      </c>
      <c r="L74" s="6">
        <v>1.4093158E-2</v>
      </c>
      <c r="M74" s="6">
        <v>45.16572</v>
      </c>
      <c r="N74" s="6" t="s">
        <v>432</v>
      </c>
      <c r="O74" s="6" t="s">
        <v>432</v>
      </c>
      <c r="P74" s="6" t="s">
        <v>432</v>
      </c>
      <c r="Q74" s="6" t="s">
        <v>432</v>
      </c>
      <c r="R74" s="6" t="s">
        <v>432</v>
      </c>
      <c r="S74" s="6" t="s">
        <v>432</v>
      </c>
      <c r="T74" s="6" t="s">
        <v>432</v>
      </c>
      <c r="U74" s="6" t="s">
        <v>432</v>
      </c>
      <c r="V74" s="6" t="s">
        <v>432</v>
      </c>
      <c r="W74" s="6">
        <v>7.7602000000000002</v>
      </c>
      <c r="X74" s="6">
        <v>1.53639181</v>
      </c>
      <c r="Y74" s="6">
        <v>1.52602766</v>
      </c>
      <c r="Z74" s="6">
        <v>1.52602766</v>
      </c>
      <c r="AA74" s="6">
        <v>0.18808063</v>
      </c>
      <c r="AB74" s="6">
        <v>4.7765277599999996</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0.60800000001999999</v>
      </c>
      <c r="H76" s="6" t="s">
        <v>432</v>
      </c>
      <c r="I76" s="6">
        <v>9.7280000003200002E-4</v>
      </c>
      <c r="J76" s="6">
        <v>1.945600000064E-3</v>
      </c>
      <c r="K76" s="6">
        <v>2.4320000000799999E-3</v>
      </c>
      <c r="L76" s="6" t="s">
        <v>432</v>
      </c>
      <c r="M76" s="6" t="s">
        <v>432</v>
      </c>
      <c r="N76" s="6">
        <v>0.1337600000044</v>
      </c>
      <c r="O76" s="6">
        <v>6.0800000002000001E-3</v>
      </c>
      <c r="P76" s="6" t="s">
        <v>432</v>
      </c>
      <c r="Q76" s="6">
        <v>3.6480000001199997E-2</v>
      </c>
      <c r="R76" s="6" t="s">
        <v>432</v>
      </c>
      <c r="S76" s="6" t="s">
        <v>432</v>
      </c>
      <c r="T76" s="6" t="s">
        <v>432</v>
      </c>
      <c r="U76" s="6" t="s">
        <v>432</v>
      </c>
      <c r="V76" s="6">
        <v>6.0800000002000001E-3</v>
      </c>
      <c r="W76" s="6">
        <v>0.3891200000128</v>
      </c>
      <c r="X76" s="6" t="s">
        <v>432</v>
      </c>
      <c r="Y76" s="6" t="s">
        <v>432</v>
      </c>
      <c r="Z76" s="6" t="s">
        <v>432</v>
      </c>
      <c r="AA76" s="6" t="s">
        <v>432</v>
      </c>
      <c r="AB76" s="6" t="s">
        <v>432</v>
      </c>
      <c r="AC76" s="6" t="s">
        <v>432</v>
      </c>
      <c r="AD76" s="6">
        <v>3.161600000104E-4</v>
      </c>
      <c r="AE76" s="60"/>
      <c r="AF76" s="26" t="s">
        <v>431</v>
      </c>
      <c r="AG76" s="26" t="s">
        <v>431</v>
      </c>
      <c r="AH76" s="26" t="s">
        <v>431</v>
      </c>
      <c r="AI76" s="26" t="s">
        <v>431</v>
      </c>
      <c r="AJ76" s="26" t="s">
        <v>431</v>
      </c>
      <c r="AK76" s="26">
        <v>121.60000000399999</v>
      </c>
      <c r="AL76" s="49" t="s">
        <v>193</v>
      </c>
    </row>
    <row r="77" spans="1:38" s="2" customFormat="1" ht="26.25" customHeight="1" thickBot="1" x14ac:dyDescent="0.25">
      <c r="A77" s="70" t="s">
        <v>53</v>
      </c>
      <c r="B77" s="70" t="s">
        <v>194</v>
      </c>
      <c r="C77" s="71" t="s">
        <v>195</v>
      </c>
      <c r="D77" s="72"/>
      <c r="E77" s="6" t="s">
        <v>432</v>
      </c>
      <c r="F77" s="6" t="s">
        <v>432</v>
      </c>
      <c r="G77" s="6">
        <v>0.62612124999999996</v>
      </c>
      <c r="H77" s="6" t="s">
        <v>432</v>
      </c>
      <c r="I77" s="6">
        <v>6.6368659999999999E-3</v>
      </c>
      <c r="J77" s="6">
        <v>7.242114E-3</v>
      </c>
      <c r="K77" s="6">
        <v>8.2647769999999992E-3</v>
      </c>
      <c r="L77" s="6" t="s">
        <v>432</v>
      </c>
      <c r="M77" s="6" t="s">
        <v>432</v>
      </c>
      <c r="N77" s="6">
        <v>0.130441</v>
      </c>
      <c r="O77" s="6">
        <v>3.1097130000000001E-2</v>
      </c>
      <c r="P77" s="6">
        <v>0.25054291649999999</v>
      </c>
      <c r="Q77" s="6">
        <v>1.8783300000000001E-3</v>
      </c>
      <c r="R77" s="6" t="s">
        <v>432</v>
      </c>
      <c r="S77" s="6" t="s">
        <v>432</v>
      </c>
      <c r="T77" s="6" t="s">
        <v>432</v>
      </c>
      <c r="U77" s="6" t="s">
        <v>432</v>
      </c>
      <c r="V77" s="6">
        <v>2.6505740000000002</v>
      </c>
      <c r="W77" s="6">
        <v>2.4001299999999999</v>
      </c>
      <c r="X77" s="6" t="s">
        <v>432</v>
      </c>
      <c r="Y77" s="6" t="s">
        <v>432</v>
      </c>
      <c r="Z77" s="6" t="s">
        <v>432</v>
      </c>
      <c r="AA77" s="6" t="s">
        <v>432</v>
      </c>
      <c r="AB77" s="6" t="s">
        <v>432</v>
      </c>
      <c r="AC77" s="6" t="s">
        <v>432</v>
      </c>
      <c r="AD77" s="6">
        <v>6.0148129999999995E-4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2.0966999999999998</v>
      </c>
      <c r="H78" s="6" t="s">
        <v>432</v>
      </c>
      <c r="I78" s="6">
        <v>3.0811538459999999E-2</v>
      </c>
      <c r="J78" s="6">
        <v>4.0129999999999999E-2</v>
      </c>
      <c r="K78" s="6">
        <v>0.10768</v>
      </c>
      <c r="L78" s="6">
        <v>3.0811537999999999E-5</v>
      </c>
      <c r="M78" s="6" t="s">
        <v>432</v>
      </c>
      <c r="N78" s="6">
        <v>4.5201799999999999</v>
      </c>
      <c r="O78" s="6">
        <v>0.21543000000000001</v>
      </c>
      <c r="P78" s="6">
        <v>4.8160000000000001E-2</v>
      </c>
      <c r="Q78" s="6">
        <v>1.17005</v>
      </c>
      <c r="R78" s="6">
        <v>5.8802729999999999</v>
      </c>
      <c r="S78" s="6">
        <v>10.22044</v>
      </c>
      <c r="T78" s="6">
        <v>0.24714</v>
      </c>
      <c r="U78" s="6" t="s">
        <v>432</v>
      </c>
      <c r="V78" s="6">
        <v>2.2401</v>
      </c>
      <c r="W78" s="6">
        <v>1.25280013</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0.75696399999999997</v>
      </c>
      <c r="H80" s="6" t="s">
        <v>432</v>
      </c>
      <c r="I80" s="6" t="s">
        <v>432</v>
      </c>
      <c r="J80" s="6" t="s">
        <v>432</v>
      </c>
      <c r="K80" s="6">
        <v>0.46582400000000002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72.016846967999996</v>
      </c>
      <c r="G82" s="6" t="s">
        <v>431</v>
      </c>
      <c r="H82" s="6" t="s">
        <v>431</v>
      </c>
      <c r="I82" s="6" t="s">
        <v>432</v>
      </c>
      <c r="J82" s="6" t="s">
        <v>431</v>
      </c>
      <c r="K82" s="6" t="s">
        <v>431</v>
      </c>
      <c r="L82" s="6" t="s">
        <v>431</v>
      </c>
      <c r="M82" s="6" t="s">
        <v>431</v>
      </c>
      <c r="N82" s="6" t="s">
        <v>431</v>
      </c>
      <c r="O82" s="6" t="s">
        <v>431</v>
      </c>
      <c r="P82" s="6">
        <v>0.22804010299999999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2.1331999989999999</v>
      </c>
      <c r="G83" s="6" t="s">
        <v>432</v>
      </c>
      <c r="H83" s="6" t="s">
        <v>431</v>
      </c>
      <c r="I83" s="6">
        <v>6.1000002999999997E-2</v>
      </c>
      <c r="J83" s="6">
        <v>0.89</v>
      </c>
      <c r="K83" s="6">
        <v>1.589999999</v>
      </c>
      <c r="L83" s="6">
        <v>3.4770000000000001E-3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3.1980003E-2</v>
      </c>
      <c r="G84" s="6" t="s">
        <v>431</v>
      </c>
      <c r="H84" s="6" t="s">
        <v>431</v>
      </c>
      <c r="I84" s="6">
        <v>1.9680000999999999E-2</v>
      </c>
      <c r="J84" s="6">
        <v>9.8400002E-2</v>
      </c>
      <c r="K84" s="6">
        <v>0.393600002</v>
      </c>
      <c r="L84" s="6">
        <v>2.559E-6</v>
      </c>
      <c r="M84" s="6">
        <v>2.3369990000000002E-3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246000</v>
      </c>
      <c r="AL84" s="49" t="s">
        <v>412</v>
      </c>
    </row>
    <row r="85" spans="1:38" s="2" customFormat="1" ht="26.25" customHeight="1" thickBot="1" x14ac:dyDescent="0.25">
      <c r="A85" s="70" t="s">
        <v>208</v>
      </c>
      <c r="B85" s="76" t="s">
        <v>215</v>
      </c>
      <c r="C85" s="82" t="s">
        <v>403</v>
      </c>
      <c r="D85" s="72"/>
      <c r="E85" s="6" t="s">
        <v>431</v>
      </c>
      <c r="F85" s="6">
        <v>169.67888359899999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751.83223080000005</v>
      </c>
      <c r="AL85" s="49" t="s">
        <v>216</v>
      </c>
    </row>
    <row r="86" spans="1:38" s="2" customFormat="1" ht="26.25" customHeight="1" thickBot="1" x14ac:dyDescent="0.25">
      <c r="A86" s="70" t="s">
        <v>208</v>
      </c>
      <c r="B86" s="76" t="s">
        <v>217</v>
      </c>
      <c r="C86" s="80" t="s">
        <v>218</v>
      </c>
      <c r="D86" s="72"/>
      <c r="E86" s="6" t="s">
        <v>431</v>
      </c>
      <c r="F86" s="6">
        <v>39.715011656999998</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85.556770999999998</v>
      </c>
      <c r="AL86" s="49" t="s">
        <v>219</v>
      </c>
    </row>
    <row r="87" spans="1:38" s="2" customFormat="1" ht="26.25" customHeight="1" thickBot="1" x14ac:dyDescent="0.25">
      <c r="A87" s="70" t="s">
        <v>208</v>
      </c>
      <c r="B87" s="76" t="s">
        <v>220</v>
      </c>
      <c r="C87" s="80" t="s">
        <v>221</v>
      </c>
      <c r="D87" s="72"/>
      <c r="E87" s="6" t="s">
        <v>431</v>
      </c>
      <c r="F87" s="6">
        <v>2.5498987500000001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2.5498987460000002</v>
      </c>
      <c r="AL87" s="49" t="s">
        <v>219</v>
      </c>
    </row>
    <row r="88" spans="1:38" s="2" customFormat="1" ht="26.25" customHeight="1" thickBot="1" x14ac:dyDescent="0.25">
      <c r="A88" s="70" t="s">
        <v>208</v>
      </c>
      <c r="B88" s="76" t="s">
        <v>222</v>
      </c>
      <c r="C88" s="80" t="s">
        <v>223</v>
      </c>
      <c r="D88" s="72"/>
      <c r="E88" s="6" t="s">
        <v>432</v>
      </c>
      <c r="F88" s="6">
        <v>56.566052872</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32.145876776000001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38.802241315000003</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3.9899999999999999E-4</v>
      </c>
      <c r="Y90" s="6">
        <v>2.0139999999999999E-4</v>
      </c>
      <c r="Z90" s="6">
        <v>2.0139999999999999E-4</v>
      </c>
      <c r="AA90" s="6">
        <v>2.0139999999999999E-4</v>
      </c>
      <c r="AB90" s="6">
        <v>1.0032000000000001E-3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7.6144886999999994E-2</v>
      </c>
      <c r="F91" s="6">
        <v>0.202481404</v>
      </c>
      <c r="G91" s="6">
        <v>9.778887E-3</v>
      </c>
      <c r="H91" s="6">
        <v>0.173615248</v>
      </c>
      <c r="I91" s="6">
        <v>1.297728953</v>
      </c>
      <c r="J91" s="6">
        <v>1.4530902530000001</v>
      </c>
      <c r="K91" s="6">
        <v>1.4851792610000001</v>
      </c>
      <c r="L91" s="6">
        <v>0.50829524599999998</v>
      </c>
      <c r="M91" s="6">
        <v>2.3282605059999999</v>
      </c>
      <c r="N91" s="6">
        <v>2.5386250000000001E-3</v>
      </c>
      <c r="O91" s="6">
        <v>0.225913792</v>
      </c>
      <c r="P91" s="6">
        <v>1.8699999999999999E-7</v>
      </c>
      <c r="Q91" s="6">
        <v>4.3050000000000003E-6</v>
      </c>
      <c r="R91" s="6">
        <v>5.0513000000000002E-5</v>
      </c>
      <c r="S91" s="6">
        <v>0.22734669099999999</v>
      </c>
      <c r="T91" s="6">
        <v>0.11305164500000001</v>
      </c>
      <c r="U91" s="6" t="s">
        <v>432</v>
      </c>
      <c r="V91" s="6">
        <v>0.113796387</v>
      </c>
      <c r="W91" s="6">
        <v>4.1834999999999997E-3</v>
      </c>
      <c r="X91" s="6">
        <v>4.6436849999999998E-3</v>
      </c>
      <c r="Y91" s="6">
        <v>1.882575E-3</v>
      </c>
      <c r="Z91" s="6">
        <v>1.882575E-3</v>
      </c>
      <c r="AA91" s="6">
        <v>1.882575E-3</v>
      </c>
      <c r="AB91" s="6">
        <v>1.0291410000000001E-2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1.461449</v>
      </c>
      <c r="F92" s="6">
        <v>3.1514530000000001</v>
      </c>
      <c r="G92" s="6">
        <v>2.925608</v>
      </c>
      <c r="H92" s="6" t="s">
        <v>432</v>
      </c>
      <c r="I92" s="6">
        <v>0.37454880000000002</v>
      </c>
      <c r="J92" s="6">
        <v>0.49939840000000002</v>
      </c>
      <c r="K92" s="6">
        <v>0.62424800000000003</v>
      </c>
      <c r="L92" s="6">
        <v>9.7382687999999999E-3</v>
      </c>
      <c r="M92" s="6">
        <v>7.5067944999999998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1606.8050000000001</v>
      </c>
      <c r="AL92" s="49" t="s">
        <v>231</v>
      </c>
    </row>
    <row r="93" spans="1:38" s="2" customFormat="1" ht="26.25" customHeight="1" thickBot="1" x14ac:dyDescent="0.25">
      <c r="A93" s="70" t="s">
        <v>53</v>
      </c>
      <c r="B93" s="74" t="s">
        <v>232</v>
      </c>
      <c r="C93" s="71" t="s">
        <v>405</v>
      </c>
      <c r="D93" s="77"/>
      <c r="E93" s="6" t="s">
        <v>431</v>
      </c>
      <c r="F93" s="6">
        <v>23.815440921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7787.1468441999996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2.0561258840000001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3255.5104999999999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1919.535169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8.3828062999999994E-2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0.89769439100000004</v>
      </c>
      <c r="F99" s="6">
        <v>26.919486507999999</v>
      </c>
      <c r="G99" s="6" t="s">
        <v>431</v>
      </c>
      <c r="H99" s="6">
        <v>36.616179086000002</v>
      </c>
      <c r="I99" s="6">
        <v>0.48461426000000002</v>
      </c>
      <c r="J99" s="6">
        <v>0.74465117999999997</v>
      </c>
      <c r="K99" s="6">
        <v>1.6311406799999999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1181.9860000000001</v>
      </c>
      <c r="AL99" s="49" t="s">
        <v>245</v>
      </c>
    </row>
    <row r="100" spans="1:38" s="2" customFormat="1" ht="26.25" customHeight="1" thickBot="1" x14ac:dyDescent="0.25">
      <c r="A100" s="70" t="s">
        <v>243</v>
      </c>
      <c r="B100" s="70" t="s">
        <v>246</v>
      </c>
      <c r="C100" s="71" t="s">
        <v>408</v>
      </c>
      <c r="D100" s="84"/>
      <c r="E100" s="6">
        <v>1.7684889100000001</v>
      </c>
      <c r="F100" s="6">
        <v>20.105444581</v>
      </c>
      <c r="G100" s="6" t="s">
        <v>431</v>
      </c>
      <c r="H100" s="6">
        <v>37.983426905999998</v>
      </c>
      <c r="I100" s="6">
        <v>0.35406539999999997</v>
      </c>
      <c r="J100" s="6">
        <v>0.53109810000000002</v>
      </c>
      <c r="K100" s="6">
        <v>1.1605477</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5228.7939999999999</v>
      </c>
      <c r="AL100" s="49" t="s">
        <v>245</v>
      </c>
    </row>
    <row r="101" spans="1:38" s="2" customFormat="1" ht="26.25" customHeight="1" thickBot="1" x14ac:dyDescent="0.25">
      <c r="A101" s="70" t="s">
        <v>243</v>
      </c>
      <c r="B101" s="70" t="s">
        <v>247</v>
      </c>
      <c r="C101" s="71" t="s">
        <v>248</v>
      </c>
      <c r="D101" s="84"/>
      <c r="E101" s="6">
        <v>0.429040541</v>
      </c>
      <c r="F101" s="6">
        <v>1.153875252</v>
      </c>
      <c r="G101" s="6" t="s">
        <v>431</v>
      </c>
      <c r="H101" s="6">
        <v>11.777924512</v>
      </c>
      <c r="I101" s="6">
        <v>0.123628</v>
      </c>
      <c r="J101" s="6">
        <v>0.37088399999999999</v>
      </c>
      <c r="K101" s="6">
        <v>0.86539600000000005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24300.664000000001</v>
      </c>
      <c r="AL101" s="49" t="s">
        <v>245</v>
      </c>
    </row>
    <row r="102" spans="1:38" s="2" customFormat="1" ht="26.25" customHeight="1" thickBot="1" x14ac:dyDescent="0.25">
      <c r="A102" s="70" t="s">
        <v>243</v>
      </c>
      <c r="B102" s="70" t="s">
        <v>249</v>
      </c>
      <c r="C102" s="71" t="s">
        <v>386</v>
      </c>
      <c r="D102" s="84"/>
      <c r="E102" s="6">
        <v>0.51331258199999996</v>
      </c>
      <c r="F102" s="6">
        <v>12.429873942</v>
      </c>
      <c r="G102" s="6" t="s">
        <v>431</v>
      </c>
      <c r="H102" s="6">
        <v>76.170657990999999</v>
      </c>
      <c r="I102" s="6">
        <v>0.13736872</v>
      </c>
      <c r="J102" s="6">
        <v>3.05398485</v>
      </c>
      <c r="K102" s="6">
        <v>21.340278049999998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23061.03</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0.16431821199999999</v>
      </c>
      <c r="F104" s="6">
        <v>0.391294062</v>
      </c>
      <c r="G104" s="6" t="s">
        <v>431</v>
      </c>
      <c r="H104" s="6">
        <v>4.0027280599999999</v>
      </c>
      <c r="I104" s="6">
        <v>2.8077680000000001E-2</v>
      </c>
      <c r="J104" s="6">
        <v>8.4233039999999995E-2</v>
      </c>
      <c r="K104" s="6">
        <v>0.19654376000000001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3114.0349999999999</v>
      </c>
      <c r="AL104" s="49" t="s">
        <v>245</v>
      </c>
    </row>
    <row r="105" spans="1:38" s="2" customFormat="1" ht="26.25" customHeight="1" thickBot="1" x14ac:dyDescent="0.25">
      <c r="A105" s="70" t="s">
        <v>243</v>
      </c>
      <c r="B105" s="70" t="s">
        <v>254</v>
      </c>
      <c r="C105" s="71" t="s">
        <v>255</v>
      </c>
      <c r="D105" s="84"/>
      <c r="E105" s="6">
        <v>7.4482925000000005E-2</v>
      </c>
      <c r="F105" s="6">
        <v>0.32499588699999998</v>
      </c>
      <c r="G105" s="6" t="s">
        <v>431</v>
      </c>
      <c r="H105" s="6">
        <v>1.9612856270000001</v>
      </c>
      <c r="I105" s="6">
        <v>1.3101668E-2</v>
      </c>
      <c r="J105" s="6">
        <v>2.0588332000000001E-2</v>
      </c>
      <c r="K105" s="6">
        <v>4.4919998000000003E-2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248.234000021394</v>
      </c>
      <c r="AL105" s="49" t="s">
        <v>245</v>
      </c>
    </row>
    <row r="106" spans="1:38" s="2" customFormat="1" ht="26.25" customHeight="1" thickBot="1" x14ac:dyDescent="0.25">
      <c r="A106" s="70" t="s">
        <v>243</v>
      </c>
      <c r="B106" s="70" t="s">
        <v>256</v>
      </c>
      <c r="C106" s="71" t="s">
        <v>257</v>
      </c>
      <c r="D106" s="84"/>
      <c r="E106" s="6">
        <v>3.3071289999999998E-3</v>
      </c>
      <c r="F106" s="6">
        <v>5.6666649999999999E-2</v>
      </c>
      <c r="G106" s="6" t="s">
        <v>431</v>
      </c>
      <c r="H106" s="6">
        <v>0.122024334</v>
      </c>
      <c r="I106" s="6">
        <v>1.9266450000000001E-3</v>
      </c>
      <c r="J106" s="6">
        <v>3.082633E-3</v>
      </c>
      <c r="K106" s="6">
        <v>6.5506030000000003E-3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64.178999999523995</v>
      </c>
      <c r="AL106" s="49" t="s">
        <v>245</v>
      </c>
    </row>
    <row r="107" spans="1:38" s="2" customFormat="1" ht="26.25" customHeight="1" thickBot="1" x14ac:dyDescent="0.25">
      <c r="A107" s="70" t="s">
        <v>243</v>
      </c>
      <c r="B107" s="70" t="s">
        <v>258</v>
      </c>
      <c r="C107" s="71" t="s">
        <v>379</v>
      </c>
      <c r="D107" s="84"/>
      <c r="E107" s="6">
        <v>0.59061049700000001</v>
      </c>
      <c r="F107" s="6">
        <v>1.87731837</v>
      </c>
      <c r="G107" s="6" t="s">
        <v>431</v>
      </c>
      <c r="H107" s="6">
        <v>8.5730581990000001</v>
      </c>
      <c r="I107" s="6">
        <v>0.14128680599999999</v>
      </c>
      <c r="J107" s="6">
        <v>1.8838240799999999</v>
      </c>
      <c r="K107" s="6">
        <v>8.9481643799999997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47095.601999999999</v>
      </c>
      <c r="AL107" s="49" t="s">
        <v>245</v>
      </c>
    </row>
    <row r="108" spans="1:38" s="2" customFormat="1" ht="26.25" customHeight="1" thickBot="1" x14ac:dyDescent="0.25">
      <c r="A108" s="70" t="s">
        <v>243</v>
      </c>
      <c r="B108" s="70" t="s">
        <v>259</v>
      </c>
      <c r="C108" s="71" t="s">
        <v>380</v>
      </c>
      <c r="D108" s="84"/>
      <c r="E108" s="6">
        <v>1.169626982</v>
      </c>
      <c r="F108" s="6">
        <v>11.515546147</v>
      </c>
      <c r="G108" s="6" t="s">
        <v>431</v>
      </c>
      <c r="H108" s="6">
        <v>24.623765743</v>
      </c>
      <c r="I108" s="6">
        <v>0.16597967</v>
      </c>
      <c r="J108" s="6">
        <v>1.6597967</v>
      </c>
      <c r="K108" s="6">
        <v>3.3195934</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82989.835000000006</v>
      </c>
      <c r="AL108" s="49" t="s">
        <v>245</v>
      </c>
    </row>
    <row r="109" spans="1:38" s="2" customFormat="1" ht="26.25" customHeight="1" thickBot="1" x14ac:dyDescent="0.25">
      <c r="A109" s="70" t="s">
        <v>243</v>
      </c>
      <c r="B109" s="70" t="s">
        <v>260</v>
      </c>
      <c r="C109" s="71" t="s">
        <v>381</v>
      </c>
      <c r="D109" s="84"/>
      <c r="E109" s="6">
        <v>0.11300322</v>
      </c>
      <c r="F109" s="6">
        <v>0.50826089900000004</v>
      </c>
      <c r="G109" s="6" t="s">
        <v>431</v>
      </c>
      <c r="H109" s="6">
        <v>3.2728278849999999</v>
      </c>
      <c r="I109" s="6">
        <v>0.10377011999999999</v>
      </c>
      <c r="J109" s="6">
        <v>0.57073565999999998</v>
      </c>
      <c r="K109" s="6">
        <v>0.57073565999999998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5188.5060000000003</v>
      </c>
      <c r="AL109" s="49" t="s">
        <v>245</v>
      </c>
    </row>
    <row r="110" spans="1:38" s="2" customFormat="1" ht="26.25" customHeight="1" thickBot="1" x14ac:dyDescent="0.25">
      <c r="A110" s="70" t="s">
        <v>243</v>
      </c>
      <c r="B110" s="70" t="s">
        <v>261</v>
      </c>
      <c r="C110" s="71" t="s">
        <v>382</v>
      </c>
      <c r="D110" s="84"/>
      <c r="E110" s="6">
        <v>0.47934406200000002</v>
      </c>
      <c r="F110" s="6">
        <v>2.1642648759999998</v>
      </c>
      <c r="G110" s="6" t="s">
        <v>431</v>
      </c>
      <c r="H110" s="6">
        <v>13.883264236</v>
      </c>
      <c r="I110" s="6">
        <v>0.44198599999999999</v>
      </c>
      <c r="J110" s="6">
        <v>2.4309229999999999</v>
      </c>
      <c r="K110" s="6">
        <v>2.4309229999999999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22099.3</v>
      </c>
      <c r="AL110" s="49" t="s">
        <v>245</v>
      </c>
    </row>
    <row r="111" spans="1:38" s="2" customFormat="1" ht="26.25" customHeight="1" thickBot="1" x14ac:dyDescent="0.25">
      <c r="A111" s="70" t="s">
        <v>243</v>
      </c>
      <c r="B111" s="70" t="s">
        <v>262</v>
      </c>
      <c r="C111" s="71" t="s">
        <v>376</v>
      </c>
      <c r="D111" s="84"/>
      <c r="E111" s="6">
        <v>1.7980611520000001</v>
      </c>
      <c r="F111" s="6">
        <v>1.1305675079999999</v>
      </c>
      <c r="G111" s="6" t="s">
        <v>431</v>
      </c>
      <c r="H111" s="6">
        <v>30.578841084</v>
      </c>
      <c r="I111" s="6">
        <v>6.1751107999999999E-2</v>
      </c>
      <c r="J111" s="6">
        <v>0.123502216</v>
      </c>
      <c r="K111" s="6">
        <v>0.27787998600000002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15437.777</v>
      </c>
      <c r="AL111" s="49" t="s">
        <v>245</v>
      </c>
    </row>
    <row r="112" spans="1:38" s="2" customFormat="1" ht="26.25" customHeight="1" thickBot="1" x14ac:dyDescent="0.25">
      <c r="A112" s="70" t="s">
        <v>263</v>
      </c>
      <c r="B112" s="70" t="s">
        <v>264</v>
      </c>
      <c r="C112" s="71" t="s">
        <v>265</v>
      </c>
      <c r="D112" s="72"/>
      <c r="E112" s="6">
        <v>45.240240004999997</v>
      </c>
      <c r="F112" s="6" t="s">
        <v>431</v>
      </c>
      <c r="G112" s="6" t="s">
        <v>431</v>
      </c>
      <c r="H112" s="6">
        <v>143.378334244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1131006000</v>
      </c>
      <c r="AL112" s="49" t="s">
        <v>418</v>
      </c>
    </row>
    <row r="113" spans="1:38" s="2" customFormat="1" ht="26.25" customHeight="1" thickBot="1" x14ac:dyDescent="0.25">
      <c r="A113" s="70" t="s">
        <v>263</v>
      </c>
      <c r="B113" s="85" t="s">
        <v>266</v>
      </c>
      <c r="C113" s="86" t="s">
        <v>267</v>
      </c>
      <c r="D113" s="72"/>
      <c r="E113" s="6">
        <v>20.902604920999998</v>
      </c>
      <c r="F113" s="6">
        <v>29.155704782000001</v>
      </c>
      <c r="G113" s="6" t="s">
        <v>431</v>
      </c>
      <c r="H113" s="6">
        <v>160.21842991899999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0.96978997</v>
      </c>
      <c r="F114" s="6" t="s">
        <v>431</v>
      </c>
      <c r="G114" s="6" t="s">
        <v>431</v>
      </c>
      <c r="H114" s="6">
        <v>3.1518173960000002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0.25559819900000003</v>
      </c>
      <c r="F115" s="6" t="s">
        <v>431</v>
      </c>
      <c r="G115" s="6" t="s">
        <v>431</v>
      </c>
      <c r="H115" s="6">
        <v>0.51119639900000002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12.645633187</v>
      </c>
      <c r="F116" s="6">
        <v>1.3272450039999999</v>
      </c>
      <c r="G116" s="6" t="s">
        <v>431</v>
      </c>
      <c r="H116" s="6">
        <v>34.281393379000001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6.6512499759999999</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2.0351159860000001</v>
      </c>
      <c r="J119" s="6">
        <v>46.403737513999999</v>
      </c>
      <c r="K119" s="6">
        <v>46.403737513999999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8.9194926579999994</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13.864687999999999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1.7835612700000001</v>
      </c>
      <c r="F123" s="6">
        <v>3.7596190909999998</v>
      </c>
      <c r="G123" s="6">
        <v>0.238390818</v>
      </c>
      <c r="H123" s="6">
        <v>1.8607368660000001</v>
      </c>
      <c r="I123" s="6">
        <v>4.753268426</v>
      </c>
      <c r="J123" s="6">
        <v>4.9674404509999999</v>
      </c>
      <c r="K123" s="6">
        <v>5.0434242380000001</v>
      </c>
      <c r="L123" s="6">
        <v>0.59279379799999998</v>
      </c>
      <c r="M123" s="6">
        <v>53.725804615999998</v>
      </c>
      <c r="N123" s="6">
        <v>4.1541567000000001E-2</v>
      </c>
      <c r="O123" s="6">
        <v>0.37021310400000002</v>
      </c>
      <c r="P123" s="6">
        <v>7.6257341000000006E-2</v>
      </c>
      <c r="Q123" s="6">
        <v>7.4863819999999998E-3</v>
      </c>
      <c r="R123" s="6">
        <v>7.9654252999999994E-2</v>
      </c>
      <c r="S123" s="6">
        <v>4.6030230999999998E-2</v>
      </c>
      <c r="T123" s="6">
        <v>2.7942334999999999E-2</v>
      </c>
      <c r="U123" s="6">
        <v>2.1731045000000001E-2</v>
      </c>
      <c r="V123" s="6">
        <v>0.475408055</v>
      </c>
      <c r="W123" s="6">
        <v>0.38765351331901438</v>
      </c>
      <c r="X123" s="6">
        <v>1.6324942569218988</v>
      </c>
      <c r="Y123" s="6">
        <v>1.5727923532789687</v>
      </c>
      <c r="Z123" s="6">
        <v>0.69480794648960931</v>
      </c>
      <c r="AA123" s="6">
        <v>0.63047358011281507</v>
      </c>
      <c r="AB123" s="6">
        <v>4.530568136803292</v>
      </c>
      <c r="AC123" s="6" t="s">
        <v>431</v>
      </c>
      <c r="AD123" s="6" t="s">
        <v>431</v>
      </c>
      <c r="AE123" s="60"/>
      <c r="AF123" s="26" t="s">
        <v>431</v>
      </c>
      <c r="AG123" s="26" t="s">
        <v>431</v>
      </c>
      <c r="AH123" s="26" t="s">
        <v>431</v>
      </c>
      <c r="AI123" s="26" t="s">
        <v>431</v>
      </c>
      <c r="AJ123" s="26" t="s">
        <v>431</v>
      </c>
      <c r="AK123" s="26">
        <v>165141.91484397638</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9.8085890344786746E-3</v>
      </c>
      <c r="F125" s="6">
        <v>3.83258071947095</v>
      </c>
      <c r="G125" s="6" t="s">
        <v>431</v>
      </c>
      <c r="H125" s="6" t="s">
        <v>432</v>
      </c>
      <c r="I125" s="6">
        <v>4.6568226696773072E-3</v>
      </c>
      <c r="J125" s="6">
        <v>7.9399298300795746E-3</v>
      </c>
      <c r="K125" s="6">
        <v>1.2246798685661043E-2</v>
      </c>
      <c r="L125" s="6" t="s">
        <v>431</v>
      </c>
      <c r="M125" s="6">
        <v>0.18107084136732765</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17651.109508999984</v>
      </c>
      <c r="AL125" s="49" t="s">
        <v>425</v>
      </c>
    </row>
    <row r="126" spans="1:38" s="2" customFormat="1" ht="26.25" customHeight="1" thickBot="1" x14ac:dyDescent="0.25">
      <c r="A126" s="70" t="s">
        <v>288</v>
      </c>
      <c r="B126" s="70" t="s">
        <v>291</v>
      </c>
      <c r="C126" s="71" t="s">
        <v>292</v>
      </c>
      <c r="D126" s="72"/>
      <c r="E126" s="6" t="s">
        <v>432</v>
      </c>
      <c r="F126" s="6" t="s">
        <v>432</v>
      </c>
      <c r="G126" s="6" t="s">
        <v>432</v>
      </c>
      <c r="H126" s="6">
        <v>0.50807630100000001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2116.9845872000001</v>
      </c>
      <c r="AL126" s="49" t="s">
        <v>424</v>
      </c>
    </row>
    <row r="127" spans="1:38" s="2" customFormat="1" ht="26.25" customHeight="1" thickBot="1" x14ac:dyDescent="0.25">
      <c r="A127" s="70" t="s">
        <v>288</v>
      </c>
      <c r="B127" s="70" t="s">
        <v>293</v>
      </c>
      <c r="C127" s="71" t="s">
        <v>294</v>
      </c>
      <c r="D127" s="72"/>
      <c r="E127" s="6" t="s">
        <v>433</v>
      </c>
      <c r="F127" s="6" t="s">
        <v>433</v>
      </c>
      <c r="G127" s="6" t="s">
        <v>433</v>
      </c>
      <c r="H127" s="6" t="s">
        <v>433</v>
      </c>
      <c r="I127" s="6" t="s">
        <v>433</v>
      </c>
      <c r="J127" s="6" t="s">
        <v>433</v>
      </c>
      <c r="K127" s="6" t="s">
        <v>433</v>
      </c>
      <c r="L127" s="6" t="s">
        <v>433</v>
      </c>
      <c r="M127" s="6" t="s">
        <v>433</v>
      </c>
      <c r="N127" s="6" t="s">
        <v>433</v>
      </c>
      <c r="O127" s="6" t="s">
        <v>433</v>
      </c>
      <c r="P127" s="6" t="s">
        <v>433</v>
      </c>
      <c r="Q127" s="6" t="s">
        <v>433</v>
      </c>
      <c r="R127" s="6" t="s">
        <v>433</v>
      </c>
      <c r="S127" s="6" t="s">
        <v>433</v>
      </c>
      <c r="T127" s="6" t="s">
        <v>433</v>
      </c>
      <c r="U127" s="6" t="s">
        <v>433</v>
      </c>
      <c r="V127" s="6" t="s">
        <v>433</v>
      </c>
      <c r="W127" s="6" t="s">
        <v>433</v>
      </c>
      <c r="X127" s="6" t="s">
        <v>433</v>
      </c>
      <c r="Y127" s="6" t="s">
        <v>433</v>
      </c>
      <c r="Z127" s="6" t="s">
        <v>433</v>
      </c>
      <c r="AA127" s="6" t="s">
        <v>433</v>
      </c>
      <c r="AB127" s="6" t="s">
        <v>433</v>
      </c>
      <c r="AC127" s="6" t="s">
        <v>433</v>
      </c>
      <c r="AD127" s="6" t="s">
        <v>433</v>
      </c>
      <c r="AE127" s="60"/>
      <c r="AF127" s="26" t="s">
        <v>433</v>
      </c>
      <c r="AG127" s="26" t="s">
        <v>433</v>
      </c>
      <c r="AH127" s="26" t="s">
        <v>433</v>
      </c>
      <c r="AI127" s="26" t="s">
        <v>433</v>
      </c>
      <c r="AJ127" s="26" t="s">
        <v>433</v>
      </c>
      <c r="AK127" s="26" t="s">
        <v>433</v>
      </c>
      <c r="AL127" s="49" t="s">
        <v>426</v>
      </c>
    </row>
    <row r="128" spans="1:38" s="2" customFormat="1" ht="26.25" customHeight="1" thickBot="1" x14ac:dyDescent="0.25">
      <c r="A128" s="70" t="s">
        <v>288</v>
      </c>
      <c r="B128" s="74" t="s">
        <v>295</v>
      </c>
      <c r="C128" s="76" t="s">
        <v>296</v>
      </c>
      <c r="D128" s="72"/>
      <c r="E128" s="6">
        <v>4.48992E-2</v>
      </c>
      <c r="F128" s="6">
        <v>4.9888000000000005E-4</v>
      </c>
      <c r="G128" s="6">
        <v>4.2404799999999999E-2</v>
      </c>
      <c r="H128" s="6" t="s">
        <v>432</v>
      </c>
      <c r="I128" s="6">
        <v>7.4832000000000005E-5</v>
      </c>
      <c r="J128" s="6">
        <v>7.4832000000000005E-5</v>
      </c>
      <c r="K128" s="6">
        <v>7.4832000000000005E-5</v>
      </c>
      <c r="L128" s="6">
        <v>2.6189999999999998E-6</v>
      </c>
      <c r="M128" s="6">
        <v>1.7460799999999999E-2</v>
      </c>
      <c r="N128" s="6">
        <v>1.4467519999999999E-3</v>
      </c>
      <c r="O128" s="6">
        <v>1.14743E-4</v>
      </c>
      <c r="P128" s="6">
        <v>6.9843199999999994E-2</v>
      </c>
      <c r="Q128" s="6">
        <v>1.5465300000000001E-4</v>
      </c>
      <c r="R128" s="6">
        <v>4.09081E-4</v>
      </c>
      <c r="S128" s="6">
        <v>3.41734E-4</v>
      </c>
      <c r="T128" s="6">
        <v>5.3879100000000005E-4</v>
      </c>
      <c r="U128" s="6">
        <v>2.9184600000000001E-4</v>
      </c>
      <c r="V128" s="6">
        <v>6.1112899999999997E-4</v>
      </c>
      <c r="W128" s="6">
        <v>8.7303999999999995</v>
      </c>
      <c r="X128" s="6">
        <v>2.095296E-7</v>
      </c>
      <c r="Y128" s="6">
        <v>4.4649760000000001E-7</v>
      </c>
      <c r="Z128" s="6">
        <v>2.3696800000000001E-7</v>
      </c>
      <c r="AA128" s="6">
        <v>2.893504E-7</v>
      </c>
      <c r="AB128" s="6">
        <v>1.1823455999999999E-6</v>
      </c>
      <c r="AC128" s="6">
        <v>4.9888000000000002E-2</v>
      </c>
      <c r="AD128" s="6">
        <v>1.2473E-2</v>
      </c>
      <c r="AE128" s="60"/>
      <c r="AF128" s="26" t="s">
        <v>431</v>
      </c>
      <c r="AG128" s="26" t="s">
        <v>431</v>
      </c>
      <c r="AH128" s="26" t="s">
        <v>431</v>
      </c>
      <c r="AI128" s="26" t="s">
        <v>431</v>
      </c>
      <c r="AJ128" s="26" t="s">
        <v>431</v>
      </c>
      <c r="AK128" s="26">
        <v>24.943999999999999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8.8578000000000007E-3</v>
      </c>
      <c r="F131" s="6">
        <v>3.4447000000000002E-3</v>
      </c>
      <c r="G131" s="6">
        <v>4.33048E-4</v>
      </c>
      <c r="H131" s="6" t="s">
        <v>432</v>
      </c>
      <c r="I131" s="6" t="s">
        <v>432</v>
      </c>
      <c r="J131" s="6" t="s">
        <v>432</v>
      </c>
      <c r="K131" s="6">
        <v>1.1318299999999999E-3</v>
      </c>
      <c r="L131" s="6">
        <v>2.6032200000000001E-4</v>
      </c>
      <c r="M131" s="6">
        <v>7.3815E-3</v>
      </c>
      <c r="N131" s="6" t="s">
        <v>431</v>
      </c>
      <c r="O131" s="6">
        <v>5.9051999999999998E-4</v>
      </c>
      <c r="P131" s="6">
        <v>7.9720199999999998E-3</v>
      </c>
      <c r="Q131" s="6">
        <v>4.921E-6</v>
      </c>
      <c r="R131" s="6">
        <v>7.8736E-5</v>
      </c>
      <c r="S131" s="6">
        <v>1.2105660000000001E-2</v>
      </c>
      <c r="T131" s="6">
        <v>1.4763000000000001E-3</v>
      </c>
      <c r="U131" s="6" t="s">
        <v>432</v>
      </c>
      <c r="V131" s="6" t="s">
        <v>432</v>
      </c>
      <c r="W131" s="6">
        <v>13.7788</v>
      </c>
      <c r="X131" s="6">
        <v>3.4883039967999997E-8</v>
      </c>
      <c r="Y131" s="6">
        <v>7.4334091685E-8</v>
      </c>
      <c r="Z131" s="6">
        <v>3.9451056637999998E-8</v>
      </c>
      <c r="AA131" s="6">
        <v>4.8171816630000002E-8</v>
      </c>
      <c r="AB131" s="6">
        <v>1.9684000000000001E-7</v>
      </c>
      <c r="AC131" s="6">
        <v>0.49209999999999998</v>
      </c>
      <c r="AD131" s="6">
        <v>9.8419999999999994E-2</v>
      </c>
      <c r="AE131" s="60"/>
      <c r="AF131" s="26" t="s">
        <v>431</v>
      </c>
      <c r="AG131" s="26" t="s">
        <v>431</v>
      </c>
      <c r="AH131" s="26" t="s">
        <v>431</v>
      </c>
      <c r="AI131" s="26" t="s">
        <v>431</v>
      </c>
      <c r="AJ131" s="26" t="s">
        <v>431</v>
      </c>
      <c r="AK131" s="26">
        <v>4.9210000000000003</v>
      </c>
      <c r="AL131" s="49" t="s">
        <v>300</v>
      </c>
    </row>
    <row r="132" spans="1:38" s="2" customFormat="1" ht="26.25" customHeight="1" thickBot="1" x14ac:dyDescent="0.25">
      <c r="A132" s="70" t="s">
        <v>288</v>
      </c>
      <c r="B132" s="74" t="s">
        <v>305</v>
      </c>
      <c r="C132" s="82" t="s">
        <v>306</v>
      </c>
      <c r="D132" s="72"/>
      <c r="E132" s="6">
        <v>0.1372758</v>
      </c>
      <c r="F132" s="6">
        <v>2.7509707000000001E-2</v>
      </c>
      <c r="G132" s="6">
        <v>0.16374825600000001</v>
      </c>
      <c r="H132" s="6" t="s">
        <v>432</v>
      </c>
      <c r="I132" s="6">
        <v>2.5731869999999998E-3</v>
      </c>
      <c r="J132" s="6">
        <v>9.5909689999999995E-3</v>
      </c>
      <c r="K132" s="6">
        <v>0.12164156199999999</v>
      </c>
      <c r="L132" s="6">
        <v>9.0061800000000006E-5</v>
      </c>
      <c r="M132" s="6">
        <v>0.85110996000000005</v>
      </c>
      <c r="N132" s="6">
        <v>2.7455159999999998</v>
      </c>
      <c r="O132" s="6">
        <v>0.87856511999999998</v>
      </c>
      <c r="P132" s="6">
        <v>0.12629373599999999</v>
      </c>
      <c r="Q132" s="6">
        <v>0.25807850399999999</v>
      </c>
      <c r="R132" s="6">
        <v>0.76874447999999995</v>
      </c>
      <c r="S132" s="6">
        <v>2.1964128000000001</v>
      </c>
      <c r="T132" s="6">
        <v>0.43928255999999999</v>
      </c>
      <c r="U132" s="6">
        <v>8.2365479999999998E-3</v>
      </c>
      <c r="V132" s="6">
        <v>3.62408112</v>
      </c>
      <c r="W132" s="6">
        <v>255.332988</v>
      </c>
      <c r="X132" s="6">
        <v>2.9825575199999999E-5</v>
      </c>
      <c r="Y132" s="6">
        <v>4.0937063999999998E-6</v>
      </c>
      <c r="Z132" s="6">
        <v>3.5673727200000001E-5</v>
      </c>
      <c r="AA132" s="6">
        <v>5.8481519999999997E-6</v>
      </c>
      <c r="AB132" s="6">
        <v>7.5441160799999995E-5</v>
      </c>
      <c r="AC132" s="6">
        <v>0.25807836000000001</v>
      </c>
      <c r="AD132" s="6">
        <v>0.2470966</v>
      </c>
      <c r="AE132" s="60"/>
      <c r="AF132" s="26" t="s">
        <v>431</v>
      </c>
      <c r="AG132" s="26" t="s">
        <v>431</v>
      </c>
      <c r="AH132" s="26" t="s">
        <v>431</v>
      </c>
      <c r="AI132" s="26" t="s">
        <v>431</v>
      </c>
      <c r="AJ132" s="26" t="s">
        <v>431</v>
      </c>
      <c r="AK132" s="26">
        <v>58.481520000000003</v>
      </c>
      <c r="AL132" s="49" t="s">
        <v>414</v>
      </c>
    </row>
    <row r="133" spans="1:38" s="2" customFormat="1" ht="26.25" customHeight="1" thickBot="1" x14ac:dyDescent="0.25">
      <c r="A133" s="70" t="s">
        <v>288</v>
      </c>
      <c r="B133" s="74" t="s">
        <v>307</v>
      </c>
      <c r="C133" s="82" t="s">
        <v>308</v>
      </c>
      <c r="D133" s="72"/>
      <c r="E133" s="6">
        <v>4.4395721999999999E-2</v>
      </c>
      <c r="F133" s="6">
        <v>6.9957099999999996E-4</v>
      </c>
      <c r="G133" s="6">
        <v>6.0808650000000004E-3</v>
      </c>
      <c r="H133" s="6" t="s">
        <v>431</v>
      </c>
      <c r="I133" s="6">
        <v>1.867311E-3</v>
      </c>
      <c r="J133" s="6">
        <v>1.867311E-3</v>
      </c>
      <c r="K133" s="6">
        <v>2.075028E-3</v>
      </c>
      <c r="L133" s="6" t="s">
        <v>432</v>
      </c>
      <c r="M133" s="6" t="s">
        <v>434</v>
      </c>
      <c r="N133" s="6">
        <v>1.6160020000000001E-3</v>
      </c>
      <c r="O133" s="6">
        <v>2.7068200000000001E-4</v>
      </c>
      <c r="P133" s="6">
        <v>8.0181369000000002E-2</v>
      </c>
      <c r="Q133" s="6">
        <v>7.3239500000000005E-4</v>
      </c>
      <c r="R133" s="6">
        <v>7.2970100000000003E-4</v>
      </c>
      <c r="S133" s="6">
        <v>6.6889599999999999E-4</v>
      </c>
      <c r="T133" s="6">
        <v>9.3258100000000003E-4</v>
      </c>
      <c r="U133" s="6">
        <v>1.0644199999999999E-3</v>
      </c>
      <c r="V133" s="6">
        <v>8.6165340000000003E-3</v>
      </c>
      <c r="W133" s="6">
        <v>1.4529510000000001E-3</v>
      </c>
      <c r="X133" s="6">
        <v>7.1033159999999996E-7</v>
      </c>
      <c r="Y133" s="6">
        <v>3.8799173E-7</v>
      </c>
      <c r="Z133" s="6">
        <v>3.4655571999999999E-7</v>
      </c>
      <c r="AA133" s="6">
        <v>3.7615287000000002E-7</v>
      </c>
      <c r="AB133" s="6">
        <v>1.82103192E-6</v>
      </c>
      <c r="AC133" s="6">
        <v>8.071E-3</v>
      </c>
      <c r="AD133" s="6">
        <v>2.2061999999999998E-2</v>
      </c>
      <c r="AE133" s="60"/>
      <c r="AF133" s="26" t="s">
        <v>431</v>
      </c>
      <c r="AG133" s="26" t="s">
        <v>431</v>
      </c>
      <c r="AH133" s="26" t="s">
        <v>431</v>
      </c>
      <c r="AI133" s="26" t="s">
        <v>431</v>
      </c>
      <c r="AJ133" s="26" t="s">
        <v>431</v>
      </c>
      <c r="AK133" s="26">
        <v>53813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54.809155578999999</v>
      </c>
      <c r="F135" s="6">
        <v>10.983798715000001</v>
      </c>
      <c r="G135" s="6">
        <v>2.0869217550000001</v>
      </c>
      <c r="H135" s="6" t="s">
        <v>432</v>
      </c>
      <c r="I135" s="6">
        <v>50.635312073000001</v>
      </c>
      <c r="J135" s="6">
        <v>53.710775710999997</v>
      </c>
      <c r="K135" s="6">
        <v>54.699317594999997</v>
      </c>
      <c r="L135" s="6">
        <v>28.305249283999999</v>
      </c>
      <c r="M135" s="6">
        <v>690.66126310499999</v>
      </c>
      <c r="N135" s="6">
        <v>7.3591451369999996</v>
      </c>
      <c r="O135" s="6">
        <v>0.76886590799999999</v>
      </c>
      <c r="P135" s="6" t="s">
        <v>432</v>
      </c>
      <c r="Q135" s="6">
        <v>0.43935194799999999</v>
      </c>
      <c r="R135" s="6">
        <v>0.109837987</v>
      </c>
      <c r="S135" s="6">
        <v>1.5377318230000001</v>
      </c>
      <c r="T135" s="6" t="s">
        <v>432</v>
      </c>
      <c r="U135" s="6">
        <v>0.32951396300000002</v>
      </c>
      <c r="V135" s="6">
        <v>198.25756677800001</v>
      </c>
      <c r="W135" s="6">
        <v>109.83798713506921</v>
      </c>
      <c r="X135" s="6">
        <v>6.150933430497306E-2</v>
      </c>
      <c r="Y135" s="6">
        <v>0.11533000182182448</v>
      </c>
      <c r="Z135" s="6">
        <v>0.26141467079613551</v>
      </c>
      <c r="AA135" s="6" t="s">
        <v>432</v>
      </c>
      <c r="AB135" s="6">
        <v>0.43825400692293304</v>
      </c>
      <c r="AC135" s="6" t="s">
        <v>432</v>
      </c>
      <c r="AD135" s="6" t="s">
        <v>431</v>
      </c>
      <c r="AE135" s="60"/>
      <c r="AF135" s="26" t="s">
        <v>431</v>
      </c>
      <c r="AG135" s="26" t="s">
        <v>431</v>
      </c>
      <c r="AH135" s="26" t="s">
        <v>431</v>
      </c>
      <c r="AI135" s="26" t="s">
        <v>431</v>
      </c>
      <c r="AJ135" s="26" t="s">
        <v>431</v>
      </c>
      <c r="AK135" s="26">
        <v>7688.6667881216326</v>
      </c>
      <c r="AL135" s="49" t="s">
        <v>412</v>
      </c>
    </row>
    <row r="136" spans="1:38" s="2" customFormat="1" ht="26.25" customHeight="1" thickBot="1" x14ac:dyDescent="0.25">
      <c r="A136" s="70" t="s">
        <v>288</v>
      </c>
      <c r="B136" s="70" t="s">
        <v>313</v>
      </c>
      <c r="C136" s="71" t="s">
        <v>314</v>
      </c>
      <c r="D136" s="72"/>
      <c r="E136" s="6">
        <v>9.2562430000000008E-3</v>
      </c>
      <c r="F136" s="6">
        <v>4.2137540000000001E-2</v>
      </c>
      <c r="G136" s="6" t="s">
        <v>431</v>
      </c>
      <c r="H136" s="6" t="s">
        <v>432</v>
      </c>
      <c r="I136" s="6">
        <v>3.844901E-3</v>
      </c>
      <c r="J136" s="6">
        <v>3.844901E-3</v>
      </c>
      <c r="K136" s="6">
        <v>3.844901E-3</v>
      </c>
      <c r="L136" s="6" t="s">
        <v>432</v>
      </c>
      <c r="M136" s="6">
        <v>0.17088442300000001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1330.196819</v>
      </c>
      <c r="AL136" s="49" t="s">
        <v>416</v>
      </c>
    </row>
    <row r="137" spans="1:38" s="2" customFormat="1" ht="26.25" customHeight="1" thickBot="1" x14ac:dyDescent="0.25">
      <c r="A137" s="70" t="s">
        <v>288</v>
      </c>
      <c r="B137" s="70" t="s">
        <v>315</v>
      </c>
      <c r="C137" s="71" t="s">
        <v>316</v>
      </c>
      <c r="D137" s="72"/>
      <c r="E137" s="6">
        <v>2.500572E-3</v>
      </c>
      <c r="F137" s="6">
        <v>2.1695474015000001E-2</v>
      </c>
      <c r="G137" s="6" t="s">
        <v>431</v>
      </c>
      <c r="H137" s="6" t="s">
        <v>432</v>
      </c>
      <c r="I137" s="6">
        <v>1.038696E-3</v>
      </c>
      <c r="J137" s="6">
        <v>1.038696E-3</v>
      </c>
      <c r="K137" s="6">
        <v>1.038696E-3</v>
      </c>
      <c r="L137" s="6" t="s">
        <v>432</v>
      </c>
      <c r="M137" s="6">
        <v>4.6160853000000002E-2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5111.7997450000003</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0.47288643800000002</v>
      </c>
      <c r="G139" s="6" t="s">
        <v>432</v>
      </c>
      <c r="H139" s="6">
        <v>5.6704048E-2</v>
      </c>
      <c r="I139" s="6">
        <v>1.8794306789999999</v>
      </c>
      <c r="J139" s="6">
        <v>1.8794306789999999</v>
      </c>
      <c r="K139" s="6">
        <v>1.8794306789999999</v>
      </c>
      <c r="L139" s="6" t="s">
        <v>433</v>
      </c>
      <c r="M139" s="6" t="s">
        <v>432</v>
      </c>
      <c r="N139" s="6">
        <v>5.3728029999999998E-3</v>
      </c>
      <c r="O139" s="6">
        <v>1.0774861E-2</v>
      </c>
      <c r="P139" s="6">
        <v>1.0774861E-2</v>
      </c>
      <c r="Q139" s="6">
        <v>1.7017415000000001E-2</v>
      </c>
      <c r="R139" s="6">
        <v>1.6247233E-2</v>
      </c>
      <c r="S139" s="6">
        <v>3.8064898E-2</v>
      </c>
      <c r="T139" s="6" t="s">
        <v>432</v>
      </c>
      <c r="U139" s="6" t="s">
        <v>432</v>
      </c>
      <c r="V139" s="6" t="s">
        <v>432</v>
      </c>
      <c r="W139" s="6">
        <v>19.359732000000001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892.23856000000001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1407.0171795309275</v>
      </c>
      <c r="F141" s="20">
        <f t="shared" ref="F141:AD141" si="0">SUM(F14:F140)</f>
        <v>877.91750980308336</v>
      </c>
      <c r="G141" s="20">
        <f t="shared" si="0"/>
        <v>1359.0318788224095</v>
      </c>
      <c r="H141" s="20">
        <f t="shared" si="0"/>
        <v>609.88016366893885</v>
      </c>
      <c r="I141" s="20">
        <f t="shared" si="0"/>
        <v>187.575457134705</v>
      </c>
      <c r="J141" s="20">
        <f t="shared" si="0"/>
        <v>307.89533691457967</v>
      </c>
      <c r="K141" s="20">
        <f t="shared" si="0"/>
        <v>466.52223668949858</v>
      </c>
      <c r="L141" s="20">
        <f t="shared" si="0"/>
        <v>59.350414147396606</v>
      </c>
      <c r="M141" s="20">
        <f t="shared" si="0"/>
        <v>2636.1983950260246</v>
      </c>
      <c r="N141" s="20">
        <f t="shared" si="0"/>
        <v>172.14518412150693</v>
      </c>
      <c r="O141" s="20">
        <f t="shared" si="0"/>
        <v>15.234324059360951</v>
      </c>
      <c r="P141" s="20">
        <f t="shared" si="0"/>
        <v>9.3028343761349515</v>
      </c>
      <c r="Q141" s="20">
        <f t="shared" si="0"/>
        <v>10.563509087690369</v>
      </c>
      <c r="R141" s="20">
        <f>SUM(R14:R140)</f>
        <v>36.768011453687151</v>
      </c>
      <c r="S141" s="20">
        <f t="shared" si="0"/>
        <v>129.69543337836362</v>
      </c>
      <c r="T141" s="20">
        <f t="shared" si="0"/>
        <v>259.78788949191318</v>
      </c>
      <c r="U141" s="20">
        <f t="shared" si="0"/>
        <v>10.022379476281792</v>
      </c>
      <c r="V141" s="20">
        <f t="shared" si="0"/>
        <v>401.5526923940987</v>
      </c>
      <c r="W141" s="20">
        <f t="shared" si="0"/>
        <v>567.39033474504072</v>
      </c>
      <c r="X141" s="20">
        <f t="shared" si="0"/>
        <v>16.267716046945804</v>
      </c>
      <c r="Y141" s="20">
        <f t="shared" si="0"/>
        <v>15.960261231325752</v>
      </c>
      <c r="Z141" s="20">
        <f t="shared" si="0"/>
        <v>7.6949931747189773</v>
      </c>
      <c r="AA141" s="20">
        <f t="shared" si="0"/>
        <v>7.8748473252986546</v>
      </c>
      <c r="AB141" s="20">
        <f t="shared" si="0"/>
        <v>64.636448247261626</v>
      </c>
      <c r="AC141" s="20">
        <f t="shared" si="0"/>
        <v>16.14300517979424</v>
      </c>
      <c r="AD141" s="20">
        <f t="shared" si="0"/>
        <v>1958.1085912639908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1407.0171795309275</v>
      </c>
      <c r="F152" s="14">
        <f t="shared" ref="F152:AD152" si="1">SUM(F$141, F$151, IF(AND(ISNUMBER(SEARCH($B$4,"AT|BE|CH|GB|IE|LT|LU|NL")),SUM(F$143:F$149)&gt;0),SUM(F$143:F$149)-SUM(F$27:F$33),0))</f>
        <v>877.91750980308336</v>
      </c>
      <c r="G152" s="14">
        <f t="shared" si="1"/>
        <v>1359.0318788224095</v>
      </c>
      <c r="H152" s="14">
        <f t="shared" si="1"/>
        <v>609.88016366893885</v>
      </c>
      <c r="I152" s="14">
        <f t="shared" si="1"/>
        <v>187.575457134705</v>
      </c>
      <c r="J152" s="14">
        <f t="shared" si="1"/>
        <v>307.89533691457967</v>
      </c>
      <c r="K152" s="14">
        <f t="shared" si="1"/>
        <v>466.52223668949858</v>
      </c>
      <c r="L152" s="14">
        <f t="shared" si="1"/>
        <v>59.350414147396606</v>
      </c>
      <c r="M152" s="14">
        <f t="shared" si="1"/>
        <v>2636.1983950260246</v>
      </c>
      <c r="N152" s="14">
        <f t="shared" si="1"/>
        <v>172.14518412150693</v>
      </c>
      <c r="O152" s="14">
        <f t="shared" si="1"/>
        <v>15.234324059360951</v>
      </c>
      <c r="P152" s="14">
        <f t="shared" si="1"/>
        <v>9.3028343761349515</v>
      </c>
      <c r="Q152" s="14">
        <f t="shared" si="1"/>
        <v>10.563509087690369</v>
      </c>
      <c r="R152" s="14">
        <f t="shared" si="1"/>
        <v>36.768011453687151</v>
      </c>
      <c r="S152" s="14">
        <f t="shared" si="1"/>
        <v>129.69543337836362</v>
      </c>
      <c r="T152" s="14">
        <f t="shared" si="1"/>
        <v>259.78788949191318</v>
      </c>
      <c r="U152" s="14">
        <f t="shared" si="1"/>
        <v>10.022379476281792</v>
      </c>
      <c r="V152" s="14">
        <f t="shared" si="1"/>
        <v>401.5526923940987</v>
      </c>
      <c r="W152" s="14">
        <f t="shared" si="1"/>
        <v>567.39033474504072</v>
      </c>
      <c r="X152" s="14">
        <f t="shared" si="1"/>
        <v>16.267716046945804</v>
      </c>
      <c r="Y152" s="14">
        <f t="shared" si="1"/>
        <v>15.960261231325752</v>
      </c>
      <c r="Z152" s="14">
        <f t="shared" si="1"/>
        <v>7.6949931747189773</v>
      </c>
      <c r="AA152" s="14">
        <f t="shared" si="1"/>
        <v>7.8748473252986546</v>
      </c>
      <c r="AB152" s="14">
        <f t="shared" si="1"/>
        <v>64.636448247261626</v>
      </c>
      <c r="AC152" s="14">
        <f t="shared" si="1"/>
        <v>16.14300517979424</v>
      </c>
      <c r="AD152" s="14">
        <f t="shared" si="1"/>
        <v>1958.1085912639908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1407.0171795309275</v>
      </c>
      <c r="F154" s="14">
        <f>SUM(F$141, F$153, -1 * IF(OR($B$6=2005,$B$6&gt;=2020),SUM(F$99:F$122),0), IF(AND(ISNUMBER(SEARCH($B$4,"AT|BE|CH|GB|IE|LT|LU|NL")),SUM(F$143:F$149)&gt;0),SUM(F$143:F$149)-SUM(F$27:F$33),0))</f>
        <v>877.91750980308336</v>
      </c>
      <c r="G154" s="14">
        <f>SUM(G$141, G$153, IF(AND(ISNUMBER(SEARCH($B$4,"AT|BE|CH|GB|IE|LT|LU|NL")),SUM(G$143:G$149)&gt;0),SUM(G$143:G$149)-SUM(G$27:G$33),0))</f>
        <v>1359.0318788224095</v>
      </c>
      <c r="H154" s="14">
        <f>SUM(H$141, H$153, IF(AND(ISNUMBER(SEARCH($B$4,"AT|BE|CH|GB|IE|LT|LU|NL")),SUM(H$143:H$149)&gt;0),SUM(H$143:H$149)-SUM(H$27:H$33),0))</f>
        <v>609.88016366893885</v>
      </c>
      <c r="I154" s="14">
        <f t="shared" ref="I154:AD154" si="2">SUM(I$141, I$153, IF(AND(ISNUMBER(SEARCH($B$4,"AT|BE|CH|GB|IE|LT|LU|NL")),SUM(I$143:I$149)&gt;0),SUM(I$143:I$149)-SUM(I$27:I$33),0))</f>
        <v>187.575457134705</v>
      </c>
      <c r="J154" s="14">
        <f t="shared" si="2"/>
        <v>307.89533691457967</v>
      </c>
      <c r="K154" s="14">
        <f t="shared" si="2"/>
        <v>466.52223668949858</v>
      </c>
      <c r="L154" s="14">
        <f t="shared" si="2"/>
        <v>59.350414147396606</v>
      </c>
      <c r="M154" s="14">
        <f t="shared" si="2"/>
        <v>2636.1983950260246</v>
      </c>
      <c r="N154" s="14">
        <f t="shared" si="2"/>
        <v>172.14518412150693</v>
      </c>
      <c r="O154" s="14">
        <f t="shared" si="2"/>
        <v>15.234324059360951</v>
      </c>
      <c r="P154" s="14">
        <f t="shared" si="2"/>
        <v>9.3028343761349515</v>
      </c>
      <c r="Q154" s="14">
        <f t="shared" si="2"/>
        <v>10.563509087690369</v>
      </c>
      <c r="R154" s="14">
        <f t="shared" si="2"/>
        <v>36.768011453687151</v>
      </c>
      <c r="S154" s="14">
        <f t="shared" si="2"/>
        <v>129.69543337836362</v>
      </c>
      <c r="T154" s="14">
        <f t="shared" si="2"/>
        <v>259.78788949191318</v>
      </c>
      <c r="U154" s="14">
        <f t="shared" si="2"/>
        <v>10.022379476281792</v>
      </c>
      <c r="V154" s="14">
        <f t="shared" si="2"/>
        <v>401.5526923940987</v>
      </c>
      <c r="W154" s="14">
        <f t="shared" si="2"/>
        <v>567.39033474504072</v>
      </c>
      <c r="X154" s="14">
        <f t="shared" si="2"/>
        <v>16.267716046945804</v>
      </c>
      <c r="Y154" s="14">
        <f t="shared" si="2"/>
        <v>15.960261231325752</v>
      </c>
      <c r="Z154" s="14">
        <f t="shared" si="2"/>
        <v>7.6949931747189773</v>
      </c>
      <c r="AA154" s="14">
        <f t="shared" si="2"/>
        <v>7.8748473252986546</v>
      </c>
      <c r="AB154" s="14">
        <f t="shared" si="2"/>
        <v>64.636448247261626</v>
      </c>
      <c r="AC154" s="14">
        <f t="shared" si="2"/>
        <v>16.14300517979424</v>
      </c>
      <c r="AD154" s="14">
        <f t="shared" si="2"/>
        <v>1958.1085912639908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39.956949416879318</v>
      </c>
      <c r="F157" s="23">
        <v>0.7670631648213907</v>
      </c>
      <c r="G157" s="23">
        <v>2.3581896437874765</v>
      </c>
      <c r="H157" s="23" t="s">
        <v>432</v>
      </c>
      <c r="I157" s="23">
        <v>0.60841285110779053</v>
      </c>
      <c r="J157" s="23">
        <v>0.60841285110779053</v>
      </c>
      <c r="K157" s="23">
        <v>0.60841285110779053</v>
      </c>
      <c r="L157" s="23">
        <v>0.29199660939137961</v>
      </c>
      <c r="M157" s="23">
        <v>7.9738745240007551</v>
      </c>
      <c r="N157" s="23">
        <v>1.2072675521625496</v>
      </c>
      <c r="O157" s="23">
        <v>1.4576917388116941E-4</v>
      </c>
      <c r="P157" s="23">
        <v>6.4379268584876257E-3</v>
      </c>
      <c r="Q157" s="23">
        <v>2.7925863248222675E-4</v>
      </c>
      <c r="R157" s="23">
        <v>3.3948728809589768E-2</v>
      </c>
      <c r="S157" s="23">
        <v>2.0612799707221477E-2</v>
      </c>
      <c r="T157" s="23">
        <v>2.8243345144257837E-4</v>
      </c>
      <c r="U157" s="23">
        <v>2.7909989153420913E-4</v>
      </c>
      <c r="V157" s="23">
        <v>5.3384671574061696E-2</v>
      </c>
      <c r="W157" s="23" t="s">
        <v>432</v>
      </c>
      <c r="X157" s="23">
        <v>5.4119905150575693E-4</v>
      </c>
      <c r="Y157" s="23">
        <v>4.0577163631174253E-3</v>
      </c>
      <c r="Z157" s="23">
        <v>4.7466717914336276E-4</v>
      </c>
      <c r="AA157" s="23">
        <v>4.7535229393954334E-4</v>
      </c>
      <c r="AB157" s="23">
        <v>5.5489348877060885E-3</v>
      </c>
      <c r="AC157" s="23" t="s">
        <v>431</v>
      </c>
      <c r="AD157" s="23" t="s">
        <v>431</v>
      </c>
      <c r="AE157" s="63"/>
      <c r="AF157" s="23">
        <v>121278.3194104888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11.141871328719592</v>
      </c>
      <c r="F158" s="23">
        <v>0.33508598233472459</v>
      </c>
      <c r="G158" s="23">
        <v>0.69375919027581523</v>
      </c>
      <c r="H158" s="23" t="s">
        <v>432</v>
      </c>
      <c r="I158" s="23">
        <v>0.12021429530681058</v>
      </c>
      <c r="J158" s="23">
        <v>0.12021429530681058</v>
      </c>
      <c r="K158" s="23">
        <v>0.12021429530681058</v>
      </c>
      <c r="L158" s="23">
        <v>5.7500626645238501E-2</v>
      </c>
      <c r="M158" s="23">
        <v>11.482494194447151</v>
      </c>
      <c r="N158" s="23">
        <v>5.6423662247469482</v>
      </c>
      <c r="O158" s="23">
        <v>4.3914768315967915E-5</v>
      </c>
      <c r="P158" s="23">
        <v>1.9385790879460827E-3</v>
      </c>
      <c r="Q158" s="23">
        <v>8.3551318849875891E-5</v>
      </c>
      <c r="R158" s="23">
        <v>9.9471033944505873E-3</v>
      </c>
      <c r="S158" s="23">
        <v>6.0443238706235497E-3</v>
      </c>
      <c r="T158" s="23">
        <v>9.8399008987378419E-5</v>
      </c>
      <c r="U158" s="23">
        <v>8.2808934343000766E-5</v>
      </c>
      <c r="V158" s="23">
        <v>1.5802653298081934E-2</v>
      </c>
      <c r="W158" s="23" t="s">
        <v>432</v>
      </c>
      <c r="X158" s="23">
        <v>3.0259332722828991E-4</v>
      </c>
      <c r="Y158" s="23">
        <v>1.4420471488402426E-3</v>
      </c>
      <c r="Z158" s="23">
        <v>2.2860599712721174E-4</v>
      </c>
      <c r="AA158" s="23">
        <v>4.5076544730194678E-4</v>
      </c>
      <c r="AB158" s="23">
        <v>2.4240119204976909E-3</v>
      </c>
      <c r="AC158" s="23" t="s">
        <v>431</v>
      </c>
      <c r="AD158" s="23" t="s">
        <v>431</v>
      </c>
      <c r="AE158" s="63"/>
      <c r="AF158" s="23">
        <v>35679.042858818109</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492.897769756</v>
      </c>
      <c r="F159" s="23">
        <v>11.699211475</v>
      </c>
      <c r="G159" s="23">
        <v>533.66865778099998</v>
      </c>
      <c r="H159" s="23" t="s">
        <v>432</v>
      </c>
      <c r="I159" s="23">
        <v>26.4941189</v>
      </c>
      <c r="J159" s="23">
        <v>31.161936055999998</v>
      </c>
      <c r="K159" s="23">
        <v>31.161936055999998</v>
      </c>
      <c r="L159" s="23">
        <v>0.56790650099999995</v>
      </c>
      <c r="M159" s="23">
        <v>24.918879615000002</v>
      </c>
      <c r="N159" s="23">
        <v>1.1871613780000001</v>
      </c>
      <c r="O159" s="23">
        <v>0.12754163900000001</v>
      </c>
      <c r="P159" s="23">
        <v>0.14718492799999999</v>
      </c>
      <c r="Q159" s="23">
        <v>4.04176658</v>
      </c>
      <c r="R159" s="23">
        <v>4.2870282140000002</v>
      </c>
      <c r="S159" s="23">
        <v>8.2218047070000004</v>
      </c>
      <c r="T159" s="23">
        <v>189.33416444900001</v>
      </c>
      <c r="U159" s="23">
        <v>1.334276445</v>
      </c>
      <c r="V159" s="23">
        <v>8.2417973339999993</v>
      </c>
      <c r="W159" s="23">
        <v>2.8941013779112068</v>
      </c>
      <c r="X159" s="23">
        <v>3.1394328890941646E-2</v>
      </c>
      <c r="Y159" s="23">
        <v>0.18640164445470822</v>
      </c>
      <c r="Z159" s="23">
        <v>0.12754164445470823</v>
      </c>
      <c r="AA159" s="23">
        <v>5.3956164445470821E-2</v>
      </c>
      <c r="AB159" s="23">
        <v>0.39929378224582895</v>
      </c>
      <c r="AC159" s="23">
        <v>0.90261400000000003</v>
      </c>
      <c r="AD159" s="23">
        <v>3.3923459999999999</v>
      </c>
      <c r="AE159" s="63"/>
      <c r="AF159" s="23">
        <v>280478.84759979247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6.4920213420000001</v>
      </c>
      <c r="F163" s="25">
        <v>17.255424825999999</v>
      </c>
      <c r="G163" s="25">
        <v>1.294829352</v>
      </c>
      <c r="H163" s="25">
        <v>1.4481922700000001</v>
      </c>
      <c r="I163" s="25">
        <v>14.495437581999999</v>
      </c>
      <c r="J163" s="25">
        <v>17.716645931999999</v>
      </c>
      <c r="K163" s="25">
        <v>27.380270992</v>
      </c>
      <c r="L163" s="25">
        <v>1.3045893820000001</v>
      </c>
      <c r="M163" s="25">
        <v>187.20068179200001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2025-02-10T13:56:23Z</dcterms:modified>
</cp:coreProperties>
</file>